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mc:AlternateContent xmlns:mc="http://schemas.openxmlformats.org/markup-compatibility/2006">
    <mc:Choice Requires="x15">
      <x15ac:absPath xmlns:x15ac="http://schemas.microsoft.com/office/spreadsheetml/2010/11/ac" url="https://ivfenoge-my.sharepoint.com/personal/kgrosso_fenoge_gov_co/Documents/FENOGE COMPARTIDA 2022/2. Coordinación de Contratos/1. Gestión contractual/2021/Temporal mientras llega el backup/79. INVITACIÓN CERRADA No. 08 DE 2021-Operación Min Defensa/1. Precontractual/Evaluación Preliminar/3. Consorcio solar FENOGE/"/>
    </mc:Choice>
  </mc:AlternateContent>
  <xr:revisionPtr revIDLastSave="209" documentId="13_ncr:1_{C3B085AD-22A5-844A-9C05-70A0F5AAF43A}" xr6:coauthVersionLast="47" xr6:coauthVersionMax="47" xr10:uidLastSave="{55B31FB3-3C6E-4AFA-B9ED-4C0D2FCA3B41}"/>
  <bookViews>
    <workbookView xWindow="-120" yWindow="-120" windowWidth="29040" windowHeight="15720" tabRatio="940" firstSheet="5" xr2:uid="{00000000-000D-0000-FFFF-FFFF00000000}"/>
  </bookViews>
  <sheets>
    <sheet name="1. CAPACIDAD JURÍDICA" sheetId="5" r:id="rId1"/>
    <sheet name="2. CAPACIDAD FINANCIERA" sheetId="6" r:id="rId2"/>
    <sheet name="3. EXPERIENCIA MÍNIMA" sheetId="16" r:id="rId3"/>
    <sheet name="4.1 DIRECTOR DEL PROYECTO" sheetId="17" r:id="rId4"/>
    <sheet name="4.2 COORDINADOR GEE" sheetId="18" r:id="rId5"/>
    <sheet name="4.3 COORDINADOR FNCE" sheetId="19" r:id="rId6"/>
  </sheets>
  <externalReferences>
    <externalReference r:id="rId7"/>
  </externalReferences>
  <definedNames>
    <definedName name="_xlnm.Print_Area" localSheetId="0">'1. CAPACIDAD JURÍDICA'!$A$1:$D$26</definedName>
    <definedName name="_xlnm.Print_Area" localSheetId="2">'3. EXPERIENCIA MÍNIMA'!$A$1:$L$33</definedName>
    <definedName name="_xlnm.Print_Area" localSheetId="3">'4.1 DIRECTOR DEL PROYECTO'!$A$1:$J$36</definedName>
    <definedName name="_xlnm.Print_Area" localSheetId="4">'4.2 COORDINADOR GEE'!$A$1:$J$33</definedName>
    <definedName name="_xlnm.Print_Area" localSheetId="5">'4.3 COORDINADOR FNCE'!$A$1:$J$33</definedName>
    <definedName name="GGE">'[1]EXP DEL CONTRATISTA'!$G$13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8" l="1"/>
  <c r="G23" i="19"/>
  <c r="G32" i="19" s="1"/>
  <c r="G27" i="18"/>
  <c r="G26" i="18"/>
  <c r="L25" i="18"/>
  <c r="K25" i="18"/>
  <c r="G24" i="18"/>
  <c r="P32" i="17"/>
  <c r="M32" i="17"/>
  <c r="G32" i="17"/>
  <c r="G29" i="17"/>
  <c r="G27" i="17"/>
  <c r="G26" i="17"/>
  <c r="E5" i="17"/>
  <c r="E5" i="18" s="1"/>
  <c r="E5" i="19" s="1"/>
  <c r="B5" i="17"/>
  <c r="B5" i="18" s="1"/>
  <c r="B5" i="19" s="1"/>
  <c r="A2" i="17"/>
  <c r="A2" i="18" s="1"/>
  <c r="A2" i="19" s="1"/>
  <c r="J27" i="16"/>
  <c r="J26" i="16"/>
  <c r="J25" i="16"/>
  <c r="J24" i="16"/>
  <c r="J23" i="16"/>
  <c r="J22" i="16"/>
  <c r="J21" i="16"/>
  <c r="J20" i="16"/>
  <c r="C12" i="16" s="1"/>
  <c r="C13" i="16"/>
  <c r="G34" i="17" l="1"/>
  <c r="G35" i="17"/>
  <c r="M25" i="18"/>
  <c r="G25" i="18" s="1"/>
  <c r="G32" i="18" s="1"/>
  <c r="E20" i="6"/>
  <c r="E19" i="6"/>
  <c r="E21" i="6" l="1"/>
  <c r="F19" i="6" l="1"/>
  <c r="F21" i="6"/>
  <c r="F24" i="6" s="1"/>
  <c r="B7" i="6"/>
  <c r="B6" i="6"/>
  <c r="A2" i="6"/>
  <c r="A1" i="6"/>
</calcChain>
</file>

<file path=xl/sharedStrings.xml><?xml version="1.0" encoding="utf-8"?>
<sst xmlns="http://schemas.openxmlformats.org/spreadsheetml/2006/main" count="411" uniqueCount="242">
  <si>
    <r>
      <t>FONDO DE ENERGÍAS</t>
    </r>
    <r>
      <rPr>
        <b/>
        <sz val="10"/>
        <color indexed="8"/>
        <rFont val="Arial"/>
        <family val="2"/>
      </rPr>
      <t xml:space="preserve"> NO CONVENCIONALES Y GESTIÓN EFICIENTE DE LA ENERGÍA – FENOGE</t>
    </r>
  </si>
  <si>
    <t>INVITACIÓN CERRADA No. 08 DE 2021</t>
  </si>
  <si>
    <t>1. CAPACIDAD JURÍDICA</t>
  </si>
  <si>
    <t>PROPONENTE</t>
  </si>
  <si>
    <t>Consorcio Solar FENOGE</t>
  </si>
  <si>
    <t>NIT</t>
  </si>
  <si>
    <t>Conformado por: Garper Energy Solutions Colombia S.A.S (Nit. No. 800.171.222-3) y Nacional de Eléctricos HH LTDA (Nit. No. 830.054.002-8)</t>
  </si>
  <si>
    <t>REQUISITOS</t>
  </si>
  <si>
    <t>UBICACIÓN DEL DOCUMENTO (No. DEL DOCUMENTO)</t>
  </si>
  <si>
    <r>
      <rPr>
        <b/>
        <sz val="10"/>
        <color rgb="FF000000"/>
        <rFont val="Arial"/>
        <family val="2"/>
      </rPr>
      <t>a.	Carta de presentación de la oferta</t>
    </r>
    <r>
      <rPr>
        <sz val="10"/>
        <color rgb="FF000000"/>
        <rFont val="Arial"/>
        <family val="2"/>
      </rPr>
      <t xml:space="preserve"> 
La carta de presentación de la oferta debidamente firmada por el proponente (si este es una persona natural) o su Representante Legal o Apoderado (si éste es una persona jurídica), o la persona designada como Representante (si el oferente es un consorcio o una unión temporal). 
La carta de presentación de la oferta debe contener la información que se detalla en el Anexo 2 - Carta de presentación de la oferta, en el que se incluyen, entre otros aspectos: la identificación del proceso para el cual presenta oferta, la identificación del oferente, la declaración de no estar incurso en inhabilidades, incompatibilidad o conflictos de interés para participar en el proceso de selección, la declaración de conocer y aceptar los Términos y Condiciones Contractuales, la Invitación, las adendas publicadas en el trámite del proceso y el Manual de Contratación del FENOGE, entre otros.
</t>
    </r>
  </si>
  <si>
    <r>
      <t>CUMPLE</t>
    </r>
    <r>
      <rPr>
        <sz val="10"/>
        <color rgb="FF000000"/>
        <rFont val="Arial"/>
        <family val="2"/>
      </rPr>
      <t xml:space="preserve">
El proponente allega carta de presentación de la oferta a folios 5 y 6 suscrita por la señora Luz Mila Lozada Rodríguez identificada con cédula de ciudadanía No. 20.622.230 expedida en Girardot, en calidad de representante legal del Consorcio.
Se corrobora a folio 9, el nombramiento de la señora Luz Mila Lozada Rodríguez como representante legal designada por los miembros del proponente plural.</t>
    </r>
  </si>
  <si>
    <r>
      <rPr>
        <b/>
        <sz val="10"/>
        <color rgb="FF000000"/>
        <rFont val="Arial"/>
        <family val="2"/>
      </rPr>
      <t>b.	Documentos de conformación de consorcio o unión temporal (si aplica)</t>
    </r>
    <r>
      <rPr>
        <sz val="10"/>
        <color rgb="FF000000"/>
        <rFont val="Arial"/>
        <family val="2"/>
      </rPr>
      <t xml:space="preserve">
Para los efectos del proceso de selección, se adoptarán los siguientes conceptos de consorcio y unión temporal aclarando que, el proceso de selección se sujeta al procedimiento establecido en el Manual de Contratación del FENOGE y a las disposiciones civiles y comerciales aplicables por tratarse de un régimen de contratación privado.
Los conceptos de consorcio y unión temporal son los siguientes:
Consorcio: Cuando dos o más personas en forma conjunta presentan una misma propuesta para la adjudicación, celebración y ejecución de un contrato, respondiendo solidariamente de todas y cada una de las obligaciones derivadas de la propuesta y del contrato. En consecuencia, las actuaciones, hechos y omisiones que se presenten en desarrollo de la propuesta y del contrato, afectarán a todos los miembros que lo conforman.
Unión Temporal: Cuando dos o más personas en forma conjunta presentan una misma propuesta para la adjudicación, celebración y ejecución de un contrato, respondiendo solidariamente por el cumplimiento total de la propuesta y del objeto contratado, pero las sanciones por el incumplimiento de las obligaciones derivadas de la propuesta y del contrato se impondrán de acuerdo con la participación en la ejecución de cada uno de los miembros de la unión temporal.
El oferente deberá indicar en el documento de conformación, como mínimo, los siguientes aspectos considerados necesarios a fin de verificar la conformación del oferente: 
-	Expresar si la participación es a título de Consorcio o de Unión Temporal y el nombre del oferente plural.
-	Indicar los miembros que conforman al oferente plural, indicando la razón social y número de identificación tributaria- NIT, de conformidad con el certificado de existencia y representación legal de cada uno de ellos, o de acuerdo con el documento de identidad, en caso de que uno de los miembros sea una persona natural.
-	Señalar, para el caso de la unión temporal, los términos y extensión (actividades y porcentaje) de su participación en la propuesta y en su ejecución, los cuales no podrán ser modificados (de lo contrario, se considerará que la propuesta fue presentada por un Consorcio).
-	Hacer la designación de la persona que tendrá la representación legal del oferente plural y sus facultades.
-	Señalar la duración del Consorcio o Unión Temporal, que no podrá ser inferior a la del plazo de ejecución del contrato y cinco (5) años más, y en caso de no estar incluido en el término adicional, el período necesario para atender la liquidación del contrato y las garantías prestadas.
En caso de resultar seleccionado un consorcio o una unión temporal, el oferente deberá tramitar y obtener el número de identificación tributaria-NIT para la elaboración del Contrato. 
</t>
    </r>
  </si>
  <si>
    <t>CUMPLE
Allega a folios 8 a 11 acuerdo Consorcial suscrito entre GARPER ENERGY SOLUTIONS COLOMBIA S.A.S y NACIONAL DE ELÉCTRICOS HH LTDA suscrito el día 12 de enero de 2022 y en cumplimiento de las disposiciones solicitadas en los Términos y Condiciones Contractuales.
EL Proponente subsana aportando el acuerdo consorcial debidamente ajustado en el cual consta el periodo de duración del proponente plural (Folios 7-8-9 y 10 del documento de subsanación)</t>
  </si>
  <si>
    <r>
      <rPr>
        <b/>
        <sz val="10"/>
        <color rgb="FF000000"/>
        <rFont val="Arial"/>
        <family val="2"/>
      </rPr>
      <t>c. 	Certificado de existencia y representación legal o su equivalente.</t>
    </r>
    <r>
      <rPr>
        <sz val="10"/>
        <color rgb="FF000000"/>
        <rFont val="Arial"/>
        <family val="2"/>
      </rPr>
      <t xml:space="preserve">
El oferente deberá adjuntar el Certificado de Existencia y Representación Legal expedido por la Cámara de Comercio de su domicilio, con fecha de expedición no mayor a treinta (30) días calendario anteriores a la fecha de cierre del plazo para presentación de oferta. No obstante, a la fecha máxima de expedición indicada, es responsabilidad del oferente presentar un certificado que contenga la información actualizada de la sociedad de acuerdo con la fecha de cierre del proceso de selección
Para el caso de personas jurídicas sin domicilio en Colombia se requiere la presentación del documento equivalente.
En el Certificado de Existencia y Representación Legal se verificará:
-	El objeto social de la persona jurídica, para efectos de verificar que esté autorizada para ejecutar el objeto del contrato.
-	La calidad de representante legal de quien suscribe la oferta.
-	Las facultades del representante legal de la persona jurídica para presentar la oferta y obligar a la persona jurídica a cumplir con el objeto del contrato (en caso de consorcios y uniones temporales, cada uno de los representantes legales de las personas que conforman el oferente plural deberán tener capacidad para contraer obligaciones a nombre de su respectiva sociedad por un monto mínimo igual al del presente proceso de selección)
-	La duración de la sociedad, que debe ser como mínimo, igual al plazo de ejecución del contrato y cinco (5) años más, correspondiente al término durante el cual se otorga la garantía.
En caso de que el proponente sea un Consorcio o una Unión Temporal, cada uno de sus integrantes deberá anexar el correspondiente Certificado de Existencia y Representación Legal y cumplir con los requisitos establecidos.
Las personas jurídicas extranjeras deben presentar los documentos con los cuales se acredita su existencia y representación legal teniendo en cuenta su propia legislación.
</t>
    </r>
  </si>
  <si>
    <r>
      <t>CUMPLE</t>
    </r>
    <r>
      <rPr>
        <sz val="10"/>
        <color rgb="FF000000"/>
        <rFont val="Arial"/>
        <family val="2"/>
      </rPr>
      <t xml:space="preserve">
Allega a folios 14 a 26, el certificado de existencia y representación legal expedido por la Cámara de Comercio de Bogotá el día 4 de enero de 2022 de la sociedad NACIONAL DE ELÉCTRICOS HH LTDA identificada con Nit No. 830.054.002-8, en donde consta la representación legal de la señora Luz Mila Lozada Rodríguez.
Se verifica a folio 18 que la representante legal de la sociedad miembro del consorcio proponente, se encuentra ampliamente facultada y sin ninguna limitación en la cuantía para ejercer la representación legal de la sociedad en todos los actos o contratos.
Así mismo se verifica a folio 16 que según el objeto social de la persona jurídica, se encuentra autorizada para ejecutar el contrato
Finalmente, se verifica a folio 15 que la sociedad miembro de proponente plural no se halla disuelta y tiene un término de duración hasta el 01 de febrero de 2040.
Allega a folios 28 a 33, el certificado de existencia y representación legal expedido por la Cámara de Comercio de Barranquilla el día 13 de enero de 2022 de la sociedad GARPER ENERGY SOLUTIONS COLOMBIA S.A.S identificada con Nit. No. 800.171.222-3, en donde consta la representación legal del señor María Germán García García.
Se verifica a folio 31 que el representante legal no se encuentra limitado para la firma de licitaciones y contratos.
Asímismo se verifica a folio 30 que según el objeto social de la persona jurídica, se encuentra autorizada para ejecutar el contrato.
Finalmente, se verifica a folio 30 que la sociedad miembro del proponente plural no se haya disuelta y su duración es indefinida.</t>
    </r>
  </si>
  <si>
    <r>
      <rPr>
        <b/>
        <sz val="10"/>
        <color rgb="FF000000"/>
        <rFont val="Arial"/>
        <family val="2"/>
      </rPr>
      <t>d. 	Autorización del órgano societario al representante legal para comprometer a la persona jurídica</t>
    </r>
    <r>
      <rPr>
        <sz val="10"/>
        <color rgb="FF000000"/>
        <rFont val="Arial"/>
        <family val="2"/>
      </rPr>
      <t xml:space="preserve">
Solamente cuando el Representante Legal de la persona jurídica tenga restricciones para contraer obligaciones en nombre de la misma o tenga limitada su capacidad para contratar, debe adjuntar el documento de autorización expresa del órgano societario competente, en el cual conste que está facultado para presentar la oferta y firmar el Contrato.
En el caso de los consorcios y uniones temporales, el representante legal de cada una de las personas jurídicas que los integren debe contar con dicha autorización, igualmente, cada uno de los representantes legales de las personas que conforman el oferente plural deberán tener capacidad para contraer obligaciones a nombre de su respectiva sociedad por un monto mínimo igual al del presente proceso de selección. 
</t>
    </r>
  </si>
  <si>
    <t>N/A</t>
  </si>
  <si>
    <r>
      <rPr>
        <b/>
        <sz val="10"/>
        <color rgb="FF000000"/>
        <rFont val="Arial"/>
        <family val="2"/>
      </rPr>
      <t>e. 	Poder (si aplica)</t>
    </r>
    <r>
      <rPr>
        <sz val="10"/>
        <color rgb="FF000000"/>
        <rFont val="Arial"/>
        <family val="2"/>
      </rPr>
      <t xml:space="preserve">
Cuando se actúe en calidad de apoderado, deberá acreditarse tal condición mediante documento legalmente otorgado ante autoridad competente y de conformidad con la normatividad vigente, y el mismo se deben declarar expresamente las facultades para presentar la propuesta, participar o comprometer a su representado en las diferentes instancias del presente proceso de selección, suscribir los documentos y declaraciones que se requieran, así como el contrato ofrecido, suministrar la información que le sea solicitada y demás actos necesarios. Si el poder es especial, el proponente deberá presentar el documento con nota de presentación personal y en tal poder se deberá expresar claramente el proceso de selección y objeto del mismo, de tal forma que se pueda verificar para el proceso de selección en el cual podrá actuar como mandatario.
El poder general podrá constar en el certificado de existencia y representación legal, y en tal caso no será necesario presentar documento adicional, sin embargo, las facultades del apoderado para presentar la oferta y suscribir el respectivo contrato, además de las necesarias para actuar dentro del proceso de selección deben constar en el respectivo certificado de existencia y representación legal.
</t>
    </r>
  </si>
  <si>
    <r>
      <rPr>
        <b/>
        <sz val="10"/>
        <color rgb="FF000000"/>
        <rFont val="Arial"/>
        <family val="2"/>
      </rPr>
      <t xml:space="preserve">f. 	Fotocopia de la cédula de ciudadanía o cédula de extranjería del o los representantes legales del oferente </t>
    </r>
    <r>
      <rPr>
        <sz val="10"/>
        <color rgb="FF000000"/>
        <rFont val="Arial"/>
        <family val="2"/>
      </rPr>
      <t xml:space="preserve">
El oferente debe presentar la fotocopia de la cédula de ciudadanía o cédula de extranjería del representante legal de la sociedad o del representante del consorcio o unión temporal. En caso de consorcio o unión temporal, este requisito se debe cumplir respecto de los representantes legales de cada uno de los integrantes.
</t>
    </r>
  </si>
  <si>
    <r>
      <t>CUMPLE</t>
    </r>
    <r>
      <rPr>
        <sz val="10"/>
        <color rgb="FF000000"/>
        <rFont val="Arial"/>
        <family val="2"/>
      </rPr>
      <t xml:space="preserve">
Allega a folios 35 y 36 copia de las cédulas de ciudadanía de los representantes legales de las sociedades miembros del consorcio proponente: Luz Mila Lozada Rodríguez, identificada con cédula de ciudadanía No. 20.622.230 y Marío Germán García García, identificado con cédula de ciudadanía No. 10.290.283. </t>
    </r>
  </si>
  <si>
    <r>
      <rPr>
        <b/>
        <sz val="10"/>
        <color indexed="8"/>
        <rFont val="Arial"/>
        <family val="2"/>
      </rPr>
      <t>g. 	Constancia de cumplimiento de pagos al sistema integral de seguridad social y riesgos laborale</t>
    </r>
    <r>
      <rPr>
        <sz val="10"/>
        <color indexed="8"/>
        <rFont val="Arial"/>
        <family val="2"/>
      </rPr>
      <t xml:space="preserve">s
El oferente deberá allegar una certificación expedida por el representante legal o por el revisor fiscal, cuando el proponente se encuentre obligado a tenerlo o cuando sin estar obligado, haya nombrado uno (lo cual se verificará en el Certificado de Existencia y Representación Legal), en la cual se verifique que se encuentra al día en el pago al Sistema Integrado de Seguridad Social y Parafiscales en los últimos seis (6) meses exigibles en la fecha de cierre del proceso de selección, lo cual será verificado de acuerdo con los últimos dígitos del NIT. de las sociedades proponentes.
En caso de que la certificación sea suscrita por el revisor fiscal, deberá adjuntar a la misma copia de su cédula de ciudadanía, copia de la tarjeta profesional y copia de los antecedentes disciplinarios de la Junta Central de Contadores vigente.
Cuando el proponente no cuente con Revisor Fiscal, la correspondiente certificación deberá estar suscrita por el Representante Legal.
En caso de unión temporal o consorcio, cada uno de los integrantes deberá presentar dicha certificación.
En el evento en que la sociedad tratándose de personas jurídicas, no tenga más de seis (6) meses de constituida, deberá acreditar los pagos a partir de la fecha de su constitución.
</t>
    </r>
  </si>
  <si>
    <r>
      <t>CUMPLE</t>
    </r>
    <r>
      <rPr>
        <sz val="10"/>
        <color rgb="FF000000"/>
        <rFont val="Arial"/>
        <family val="2"/>
      </rPr>
      <t xml:space="preserve">
Allega a folio 38 certificación de cumplimiento de aportes parafiscales de la sociedad miembro del proponente plural NACIONAL DE ELÉCTRICOS HH LTDA expedida el 11 de enero de 2022 y suscrita por el señor DAGOBERTO FUENTES CARDOSO identificado con cédula de ciudadanía No. 17.168.018 expedida en Bogotá y tarjeta profesional No. 1773 T
Se verifica a folio 19 que el señor DAGOBERTO FUENTES CARDOSO se encuentra registrado como revisor fiscal de la persona jurídica.
Adicionalmente, se verifica a folios 79 a 81 la copia de la cédula, tarjeta profesional y certificados de antecedentes disciplinarios expedido por la Junta Central de Contadores del señor DAGOBERTO FUERNTES CARDOSO.
Allega a folio 39 certificación de NO estar obligado al pago de aportes parafiscales y seguridad social suscrita por el señor MARÍO GERMÁN GARCÍA GARCÍA en calidad de representante legal de la sociedad miembro del proponente plural GARPER ENERGY SOLUTIONS S.A.S; expedida el 13 de enero de 2022.</t>
    </r>
  </si>
  <si>
    <r>
      <rPr>
        <b/>
        <sz val="10"/>
        <color indexed="8"/>
        <rFont val="Arial"/>
        <family val="2"/>
      </rPr>
      <t>h. 	Certificados de antecedentes fiscales, disciplinarios, judiciales y de medidas correctivas</t>
    </r>
    <r>
      <rPr>
        <sz val="10"/>
        <color indexed="8"/>
        <rFont val="Arial"/>
        <family val="2"/>
      </rPr>
      <t xml:space="preserve">
El oferente deberá allegar los certificados de antecedentes fiscales, disciplinarios, judiciales y de medidas correctivas, vigentes, tanto de la persona jurídica proponente como del representante legal y apoderado de ser el caso. 
No obstante, el FENOGE podrá verificar dichos certificados en la página web dispuestas por las entidades que expiden los mismos, es decir, Contraloría General de la República, Procuraduría General de la Nación y Policía Nacional.
En caso de consorcio o unión temporal este requisito se debe cumplir respecto cada uno de los integrantes del mismo.
Sin perjuicio de la verificación que realice el FENOGE, será responsabilidad de cada uno de los oferentes verificar previamente que tanto las sociedades como sus representantes legales se encuentran inscritos en las correspondientes bases de datos que permitan la revisión y que no tienen anotaciones que impidan la participación en el proceso de selección.
</t>
    </r>
  </si>
  <si>
    <r>
      <t>CUMPLE</t>
    </r>
    <r>
      <rPr>
        <sz val="10"/>
        <color rgb="FF000000"/>
        <rFont val="Arial"/>
        <family val="2"/>
      </rPr>
      <t xml:space="preserve">
Allega a folios 42 a 56 certificados de antecedentes de los representantes legales de las sociedades miembros del proponente plural, así como antecedentes de las personas jurídicas.
Se deja constancia de la verificación por parte de la evaluadora jurídica de cada uno de los antecedentes allegados por el proponente.</t>
    </r>
  </si>
  <si>
    <t xml:space="preserve">i. 	Garantía de Seriedad de la Oferta
Para garantizar el cumplimiento de las obligaciones establecidas Términos y Condiciones Contractuales, para la presentación de la propuesta, el oferente debe constituir una garantía de seriedad de la oferta a favor de particulares. 
Cuando la fecha de cierre del proceso de selección se amplíe, debe tenerse en cuenta la nueva fecha para efecto de la vigencia de la garantía. 
La garantía de seriedad de la oferta cubrirá los daños y perjuicios derivados del incumplimiento del ofrecimiento, en los siguientes eventos, así:
-	La no ampliación de la vigencia de la garantía de seriedad de la oferta cuando el plazo para la selección o para suscribir el contrato es prorrogado, siempre que tal prórroga sea inferior a tres (3) meses.
-	El retiro de la oferta después de vencido el plazo fijado para la presentación de las ofertas.
-	La no suscripción del contrato sin justa causa por parte del proponente seleccionado.
-	La falta de otorgamiento por parte del Contratista de la garantía de cumplimiento del contrato.
Cuando la propuesta se presente por parte de un consorcio o unión temporal, la póliza deberá tomarse a nombre del consorcio de la unión temporal, según sea el caso, con la indicación de cada uno de sus integrantes (no a nombre de sus representantes legales), y deberá expresar claramente que será exigible por su valor total ante el incumplimiento en que incurran cualquiera de los integrantes del proponente plural, en todo o en parte. De igual manera deberá establecer el porcentaje de participación de cada uno de sus integrantes conforme al acta de constitución.
El oferente acepta que el FENOGE, le solicite ampliar el término de vigencia de la garantía de seriedad de la oferta.
Para la verificación del Requisito Habilitante Capacidad Jurídica, el proponente deberá diligenciar y presentar el Anexo 4 - Requisitos Habilitantes indicando el número de folio donde se encuentra cada uno de los documentos, y acompañar dicho Anexo de la totalidad de los documentos indicados en el presente numeral.
La garantía de seriedad de la oferta debe ser aquella existente en el mercado “a favor de entidades particulares” y deberá contener los siguientes requisitos:
</t>
  </si>
  <si>
    <t xml:space="preserve">CUMPLE
Allega a folios 58 a 71 póliza No. CBO-100012120 expedida el 13 de enero de 2022 por la compañía aseguradora Seguros Mundial S.A; la garantía se encuentra suscrita por el tomador y a folio 71 se allega recibo de pago.
El proponente subsana el requisito aportando la garantía debidamente ajustada al valor correspondiente (Folio </t>
  </si>
  <si>
    <t>CLASE DE GARANTÍA:</t>
  </si>
  <si>
    <t>A favor de particulares</t>
  </si>
  <si>
    <t>ASEGURADO/</t>
  </si>
  <si>
    <t>FIDUCIARIA LA PREVISORA S.A. – PATRIMONIOS AUTÓNOMOS FENOGE –NIT: 830.053.105 – 3</t>
  </si>
  <si>
    <t>BENEFICIARIO:</t>
  </si>
  <si>
    <t>AFIANZADO Y TOMADOR:</t>
  </si>
  <si>
    <t>El afianzado es el proponente. En este aspecto se debe tener en cuenta lo siguiente:</t>
  </si>
  <si>
    <r>
      <t>1.</t>
    </r>
    <r>
      <rPr>
        <sz val="7"/>
        <color theme="1"/>
        <rFont val="Times New Roman"/>
        <family val="1"/>
      </rPr>
      <t xml:space="preserve">  </t>
    </r>
    <r>
      <rPr>
        <sz val="9"/>
        <color theme="1"/>
        <rFont val="Arial"/>
        <family val="2"/>
      </rPr>
      <t>El /los nombre(s) debe(n) señalarse de la misma forma como figura(n) en el certificado de existencia y representación legal expedido por la Cámara de Comercio respectiva, (persona jurídica) o el documento de identidad (persona natural).</t>
    </r>
  </si>
  <si>
    <r>
      <t>2.</t>
    </r>
    <r>
      <rPr>
        <sz val="7"/>
        <color theme="1"/>
        <rFont val="Times New Roman"/>
        <family val="1"/>
      </rPr>
      <t xml:space="preserve">  </t>
    </r>
    <r>
      <rPr>
        <sz val="9"/>
        <color theme="1"/>
        <rFont val="Arial"/>
        <family val="2"/>
      </rPr>
      <t>En el caso de Consorcios o Uniones Temporales, debe ser tomada a nombre del Consorcio o Unión Temporal (indicando todos y cada uno de sus integrantes).</t>
    </r>
  </si>
  <si>
    <t>VIGENCIA:</t>
  </si>
  <si>
    <t>Igual o superior a tres (3) meses contados a partir de la fecha del cierre del proceso. En caso de prorrogarse el plazo del proceso, el proponente deberá mantener vigentes todos los plazos y condiciones originales de su propuesta y ampliar la validez de la garantía de seriedad por el término adicional que señale el FENOGE.</t>
  </si>
  <si>
    <t>VALOR ASEGURADO:</t>
  </si>
  <si>
    <t>Diez por ciento (10%) del valor total del presupuesto oficial.</t>
  </si>
  <si>
    <t>OBJETO:</t>
  </si>
  <si>
    <t>Amparar la seriedad de los ofrecimientos hechos por el proponente en el proceso de Invitación Abierta No. 02 de 2019.</t>
  </si>
  <si>
    <t>FIRMAS:</t>
  </si>
  <si>
    <t>La garantía debe estar suscrita por la aseguradora y el proponente tomador.</t>
  </si>
  <si>
    <t>CONSTANCIA DE PAGO:</t>
  </si>
  <si>
    <t>La garantía debe acompañarse de la constancia de pago</t>
  </si>
  <si>
    <t>2. CAPACIDAD FINANCIERA</t>
  </si>
  <si>
    <t>ENTIDAD</t>
  </si>
  <si>
    <t>CUENTA</t>
  </si>
  <si>
    <t>VALOR 
(A DICIEMBRE DE 2020)</t>
  </si>
  <si>
    <t>OBSERVACIONES</t>
  </si>
  <si>
    <t>Activo Corriente</t>
  </si>
  <si>
    <t>En el folio 9 se evidencia la conformación porcentual del consorcio de la siguiente manera:
GARPER ENERGY SOLUTIONS COLOMBIA SAS 50%
NACIONAL DE ELECTRICOS H H LTDA 50%
En el folio 18, en la certificación de existencia y representación legal, se evidencia la designación de LUZ MILA LOZADA RODRIGUEZ como Gerente General y representante legal de la compañía Nacional de Electricos HH LTDA.
En el folio 19 se designa como revisor fiscal al señor DAGOBERTO FUENTES CARDOSO.
En los folios 31 y 32, en la certificación de existencia y representación legal de la compañía Garper Energy Solutions Colombia SAS, se evidencia la designación del Gerente General como representante legal, en este caso el señor MARIO GERMAN GARCIA GARCIA. La compañía Garper no requiere de revisoría fiscal por ser clasificada como pequeña empresa.
En el folio 35 se adjunta la cedula de ciudadanía de la señora Luz Mila Lozada, representante legal de Nacional de Electricos HH.
En el folio 36 se adjunta la cedula de ciudadanía del señor Mario German Garcia, representante de Garper Energy Solutions Colombia SAS.
En el folio 76, 77 y 78 se adjunta la cedula de ciudadanía, tarjeta profesional y los antecedentes disciplinarios de la profesión del señor RICARDO FORERO SERRANO quien actúa como Contador de Nacional de Electricos HH.
En el folio 79, 80, y 81 se adjunta la cedula de ciudadanía, tarjeta profesional y los antecedentes disciplinarios de la profesión del señor DAGOBERTO FUENTES CARDOSO quien actúa como revisor fiscal de la compañía Nacional de Electricos HH.
Desde el folio 82 hasta el folio 83 se evidencia el Balance General y el Estado de resultados firmados.
En el folio 88, 89 y 90 se adjunta la cedula de ciudadanía, tarjeta profesional y los antecedentes disciplinarios de la profesión de la señora ANGELICA JIMENEZ QUINTERO quien actúa como Contadora para la compañía Garper Energy Solutions.
Desde el folio 91 hasta el folio 126 se evidencia los EEFF de Garper Energy Solutions Colombia. Estos se encuentran firmados.</t>
  </si>
  <si>
    <t>Activo Total</t>
  </si>
  <si>
    <t>Pasivo Corriente</t>
  </si>
  <si>
    <t>Pasivo Total</t>
  </si>
  <si>
    <t>INDICADOR FINANCIERO</t>
  </si>
  <si>
    <t>FÓRMULA</t>
  </si>
  <si>
    <t>MARGEN SOLICITADO EMPRESAS</t>
  </si>
  <si>
    <t>VLR PROPONENTE</t>
  </si>
  <si>
    <t>CUMPLE / NO CUMPLE</t>
  </si>
  <si>
    <t>LIQUIDEZ</t>
  </si>
  <si>
    <t>Activo Corriente / Pasivo Corriente</t>
  </si>
  <si>
    <t>&gt;=</t>
  </si>
  <si>
    <t xml:space="preserve">CAPITAL DE TRABAJO </t>
  </si>
  <si>
    <t>Activo Corriente – Pasivo Corriente</t>
  </si>
  <si>
    <t>≥265.783.500</t>
  </si>
  <si>
    <t>CUMPLE</t>
  </si>
  <si>
    <t>NIVEL DE ENDEUDAMIENTO</t>
  </si>
  <si>
    <t>Pasivo Total / Activo Total</t>
  </si>
  <si>
    <t>&lt;=</t>
  </si>
  <si>
    <t>EVALUACIÓN CAPACIDAD FINANCIERA</t>
  </si>
  <si>
    <t>FONDO DE ENERGÍAS NO CONVENCIONALES Y GESTIÓN EFICIENTE DE LA ENERGÍA – FENOGE</t>
  </si>
  <si>
    <t xml:space="preserve">3. EXPERIENCIA MÍNIMA DEL PROPONENTE </t>
  </si>
  <si>
    <t>CONSORCIO SOLAR FENOGE (Garper Energy Solutions Colombia SAS y Nacional de Electricos H H Ltda)</t>
  </si>
  <si>
    <t>NA</t>
  </si>
  <si>
    <t>VALOR</t>
  </si>
  <si>
    <t>Contratos  relacionados con las siguientes temáticas:
• Auditorías energéticas y/o
• Estudios de Eficiencia Energética
• Estudios de calidad de energía eléctrica</t>
  </si>
  <si>
    <t>Mínimo 5 contratos</t>
  </si>
  <si>
    <t xml:space="preserve">CUMPLE  </t>
  </si>
  <si>
    <t>HABILITA</t>
  </si>
  <si>
    <t>Contratos o proyectos relacionados con el desarrollo de Estudios de factibilidad o prefactibilidad o diseño de Sistemas Solares Fotovoltaicos, de mínimo 10 kWp</t>
  </si>
  <si>
    <t>Mínimo 3 contratos</t>
  </si>
  <si>
    <t>Sumatoria de los valores de los contratos o proyectos que se certifican, sea igual al cincuenta por ciento (50%) del presupuesto oficial estimado</t>
  </si>
  <si>
    <t>Mínimo 837 SMMLV</t>
  </si>
  <si>
    <t>Se hayan realizado auditorías energéticas o estudios de calidad de energía o estudios de prefactibilidad, factibilidad o diseño de sistemas fotovoltaicos</t>
  </si>
  <si>
    <t> Mínimo veinte (20) edificaciones del sector terciario.</t>
  </si>
  <si>
    <t>NO</t>
  </si>
  <si>
    <t>ÍTEM</t>
  </si>
  <si>
    <t>FECHA DE INICIO 
(dd/mm/aa)</t>
  </si>
  <si>
    <t>FECHA DE TERMINACIÓN 
(dd/mm/aa)</t>
  </si>
  <si>
    <t>VALOR DEL CONTRATO O PROYECTO</t>
  </si>
  <si>
    <t>OBJETO DEL CONTRATO O PROYECTO</t>
  </si>
  <si>
    <t>DESCRIPCIÓN DE LAS ACTIVIDADES U OBLIGACIONES</t>
  </si>
  <si>
    <t>EXPERIENCIA RELACIONADA</t>
  </si>
  <si>
    <t>Edificaciones del sector terciario que incluye la experiencia</t>
  </si>
  <si>
    <t>VALOR EN SMMLV</t>
  </si>
  <si>
    <t xml:space="preserve">PORCENTAJE DE PARTICIPACIÓN </t>
  </si>
  <si>
    <t>Auditorías energética</t>
  </si>
  <si>
    <t>CONSORCIO SOLAR FENOGE</t>
  </si>
  <si>
    <t>Proyecto de Eficiencia Energética para determinar el potencial de ahorro en los sistemas de iluminación en 37 tiendas a nivel nacional, suministro e instalación de tecnologías, tales como ..."</t>
  </si>
  <si>
    <t>Proyecto de Eficiencia Energética para determinar el potencial de ahorro en sistemas de iluminación</t>
  </si>
  <si>
    <t>Estudios de Eficiencia Energética</t>
  </si>
  <si>
    <t>CUMPLE
Folio 131
Considerando lo definido en los TCC numeral 1.3. EXPERIENCIA MÍNIMA DEL PROPONENTE, se considera la experiencia en Proyectos de Eficiencia Energética, en 37 edificaciones o establecimientos del sector terciario.</t>
  </si>
  <si>
    <t>folio 39, INDRA SA</t>
  </si>
  <si>
    <t>Auditoria Energética a los sistemas de iluminación, refrigeración y climatización en 37 tiendas a nivel nacional Establecimiento de políticas de buenas prácticas operativas</t>
  </si>
  <si>
    <t>Auditorias energéticas en 37 tiendas a nivel nacional</t>
  </si>
  <si>
    <t>CUMPLE
Folio 132
Considerando lo definido en los TCC numeral 1.3. EXPERIENCIA MÍNIMA DEL PROPONENTE, se considera la experiencia en Auditorias Energéticas en 37 edificaciones o establecimientos del sector terciario.</t>
  </si>
  <si>
    <t>Estudios de calidad de energía eléctrica</t>
  </si>
  <si>
    <t xml:space="preserve">Prestar el servicio de implementación instalación de equipos requeridos y puesta en marcha de la solución para buscar eficiencia en el consumo de energía eléctrica en el terminal puente aéreo y en los hangares de mantenimiento de Avianca en la ciudad de Bogotá </t>
  </si>
  <si>
    <t>Proyecto de eficiencia energética en la terminal del puente aéreo y los hangares de Avianca en Bogotá</t>
  </si>
  <si>
    <t>CUMPLE
Folio 133
Considerando lo definido en los TCC numeral 1.3. EXPERIENCIA MÍNIMA DEL PROPONENTE, se considera la experiencia en Estudios de Eficiencia Energética en el terminal Puente aereo y hangares de mantenimiento, considerando 1 edificación del sector terciario.</t>
  </si>
  <si>
    <t>Estudios de pre-factibilidad de Sistemas Solares Fotovoltaicos</t>
  </si>
  <si>
    <t>Implementación proyecto de eficiencia energética en la sede de gases del Caribe en Barranquilla, incluyendo Auditoria, Sistema de Iluminación de todo el Edificio, los Diseño correspondientes y la puerta en marcha del mismo.</t>
  </si>
  <si>
    <t>CUMPLE
Folio 134
Considerando lo definido en los TCC numeral 1.3. EXPERIENCIA MÍNIMA DEL PROPONENTE, se considera la experiencia en Estudios de Eficiencia Energética en la edificación de Gases del Caribe en Barranquilla, edificación administrativa del sector terciario</t>
  </si>
  <si>
    <t>Estudios de factibilidad de Sistemas Solares Fotovoltaicos</t>
  </si>
  <si>
    <t>Realizar un proyecto de eficiencia energética, cuyo objeto principal fue la evaluación de los sistemas existentes de iluminación y asesoría para implementar sistemas LED</t>
  </si>
  <si>
    <t>Evaluación de los sistemas existentes de iluminación y asesoría para implementar sistemas LED, en las cuales se evaluaron las zonas comunes de la edificación ubicada en la AV CR 15#124-30, en la ciudad de Bogotá</t>
  </si>
  <si>
    <t>CUMPLE
Folio 135 y 136
Considerando lo definido en los TCC numeral 1.3. EXPERIENCIA MÍNIMA DEL PROPONENTE, se considera la experiencia en Estudios de Eficiencia Energética en la edificación del centro comercial Unicentro, edificación del sector terciario</t>
  </si>
  <si>
    <t>Diseño de Sistemas Solares Fotovoltaicos</t>
  </si>
  <si>
    <t xml:space="preserve">Diseño, suministro, instalación y puesta en servicio de un sistema fotovoltaico, el cual se instaló en la empresa Richmond suites SAS con a identificada con nit número 830. 005.231-9 en Bogotá </t>
  </si>
  <si>
    <t xml:space="preserve">Se instaló un sistema solar fotovoltaico atado a la red de 99,6 kWp compuesto de 362 módulos solares de 275 Wp instalados sobre las fachadas y cubierta de la edificación. En adición, se instaló un sistema híbrido de 7 kWp de módulos solares y capacidad de 11 kWh en baterías de litio el cual también funciona cuando la planta de respaldo diésel entra en operación </t>
  </si>
  <si>
    <t>CUMPLE
Folio 137
Considerando lo definido en los TCC numeral 1.3. EXPERIENCIA MÍNIMA DEL PROPONENTE, se considera la experiencia en Diseño de Sistemas Fotovoltaicos en una edificación del sector terciario</t>
  </si>
  <si>
    <t>No Aplica</t>
  </si>
  <si>
    <t xml:space="preserve">Diseño, suministro, instalación y puesta en servicio de un sistema fotovoltaico coma el cual se instaló en la empresa pródigas en Barranquilla </t>
  </si>
  <si>
    <t>Diseño, suministro, instalación y puesta en servicio de un sistema fotovoltaico coma el cual se instaló en la empresa pródigas en Barranquilla de potencia 180.8 kWp</t>
  </si>
  <si>
    <t xml:space="preserve">CUMPLE
Folio 138
Considerando lo definido en los TCC numeral 1.3. EXPERIENCIA MÍNIMA DEL PROPONENTE, se considera la experiencia en Diseño de Sistemas Fotovoltaicos </t>
  </si>
  <si>
    <t xml:space="preserve">El contratista se obliga con el contratante, a realizar por sus propios medios, con plena autonomía técnica y administrativa la prestación de los servicios de diseño, suministro de materiales y equipos, acompañamiento de las áreas requeridas, adecuaciones eléctricas, instalación y puesta en servicio de sistemas de auto generación solar fotovoltaicos con baterías y sin baterías como piloto residenciales en la costa Caribe </t>
  </si>
  <si>
    <t xml:space="preserve">CUMPLE
Folio 139
Considerando lo definido en los TCC numeral 1.3. EXPERIENCIA MÍNIMA DEL PROPONENTE, se considera la experiencia en Diseño de Sistemas Fotovoltaicos </t>
  </si>
  <si>
    <t>4. FORMACIÓN ACADÉMICA Y EXPERIENCIA DEL EQUIPO MÍNIMO DE TRABAJO VERIFICABLE (DIRECTOR DEL PROYECTO)</t>
  </si>
  <si>
    <t>NOMBRE DEL PROFESIONAL</t>
  </si>
  <si>
    <t>CARLOS ARTURO CARDENAS GUERRA</t>
  </si>
  <si>
    <t>NÚMERO DE IDENTIFICACIÓN</t>
  </si>
  <si>
    <t xml:space="preserve">CARTA DE COMPROMISO </t>
  </si>
  <si>
    <t>SI</t>
  </si>
  <si>
    <t xml:space="preserve">CUMPLE
Folio 148 y 149
Folio 19 y 20 de la subsanación
Incluye Carta de Compromiso firmada por el profesional de fecha 20 de enero de 2022.
</t>
  </si>
  <si>
    <t>PREGRADO (21 de diciembre de 1999)</t>
  </si>
  <si>
    <t>NUMERO DE TARJETA PROFESIONAL  Y FECHA</t>
  </si>
  <si>
    <t>ÁREA DEL CONOCIMIENTO DEL PREGRADO (Consultar Snies)</t>
  </si>
  <si>
    <t>TÍTULO</t>
  </si>
  <si>
    <t>UNIVERSIDAD</t>
  </si>
  <si>
    <t>CONVALIDACIÓN</t>
  </si>
  <si>
    <t>Director</t>
  </si>
  <si>
    <t xml:space="preserve">INGENIERO ELECTRICISTA </t>
  </si>
  <si>
    <t>Universidad Industrial de Santander</t>
  </si>
  <si>
    <t>BL205-32326
03 DE MAYO DE 2000</t>
  </si>
  <si>
    <t>CUMPLE
Folio 21 de la subsanación
Considerando lo definido en los TCC numeral 1.4. EQUIPO MÍNIMO DE TRABAJO VERIFICABLE, para el director del proyecto: Título profesional en alguna de las siguientes profesiones:
* ECONOMÍA, ADMINISTRACIÓN O CONTADURÍA
 * INGENIERÍA, ARQUITECTURA O URBANISMO
* MATEMÁTICAS Y CIENCIAS NATURALES
El profesional propuesto menciona que tiene el título de Ingeniero Electricista.
Folio 22 de la subsanación
Presenta copia de  la tarjeta profesional de Ingeniera del Consejo Profesional Nacional de Ingenierías Eléctrica, Mecánica y Profesiones Afines.</t>
  </si>
  <si>
    <t>Coordinador</t>
  </si>
  <si>
    <t>Gerente</t>
  </si>
  <si>
    <t>POSGRADO (13 de diciembre de 2006)</t>
  </si>
  <si>
    <t>ÁREA DEL CONOCIMIENTO DEL POSGRADO
(Consultar Snies)</t>
  </si>
  <si>
    <t>Asesor</t>
  </si>
  <si>
    <t>Líder</t>
  </si>
  <si>
    <t>Jefe</t>
  </si>
  <si>
    <t>Maestría en Ingeniería - Área Ingeniería Eléctrica</t>
  </si>
  <si>
    <t>CUMPLE
Folio 23 de la subsanación
Considerando lo definido en los TCC numeral 1.4. EQUIPO MÍNIMO DE TRABAJO VERIFICABLE, para el director del proyecto: Título de Posgrado en cualquiera de sus modalidades (especialización, maestría o doctorado) en programas que pertenezcan a alguna de las siguientes Áreas del Conocimiento o Núcleos Básicos de Conocimiento: 
ECONOMÍA O ADMINISTRACIÓN 
INGENIERÍA, O  ARQUITECTURA 
Para el profesional propuesto presenta copia del título de Maestría en ingeniería, cumpliendo lo requerido para el director</t>
  </si>
  <si>
    <t xml:space="preserve">Proyectos de gestión eficiente de la energía </t>
  </si>
  <si>
    <t>Auditorías energéticas</t>
  </si>
  <si>
    <t>EXPERIENCIA ESPECÍFICA CERTIFICADA</t>
  </si>
  <si>
    <t>Estudios de eficiencia energética</t>
  </si>
  <si>
    <t>CONTRATANTE</t>
  </si>
  <si>
    <t>OBJETO DEL CONTRATO O PROYECTO Y CARGO DESEMPEÑADO</t>
  </si>
  <si>
    <t>DESCRIPCIÓN DE LAS ACTIVIDADES O TAREAS DESARROLLADAS</t>
  </si>
  <si>
    <t>FECHA DE INICIO</t>
  </si>
  <si>
    <t>FECHA DE TERMINACIÓN</t>
  </si>
  <si>
    <t>TIEMPO EXPERIENCIA (MESES)</t>
  </si>
  <si>
    <t>EXPERIENCIA PROFESIONAL RELACIONADA</t>
  </si>
  <si>
    <t>Proyectos de calidad de energía</t>
  </si>
  <si>
    <t>ORBITA INGENIEROS SAS</t>
  </si>
  <si>
    <t>Director de Operaciones</t>
  </si>
  <si>
    <t>Director de operaciones desarrollando los siguientes proyectos de eficiencia energética:
Termografía Infrarroja para clientes corporativos comercializadora de energía vatia SA
Diagnósticos energéticos para el centro comercial La Quinta</t>
  </si>
  <si>
    <t>CUMPLE
Folio 143
Presenta certificación con fecha de inicio el 09 de febrero de 2017  y fecha de finalización hasta el 23 de marzo de 2017, con el cargo de director de operaciones en proyectos de eficiencia energética, cumpliendo con lo solicitado en los TCC numeral 1.4. EQUIPO MÍNIMO DE TRABAJO VERIFICABLE,  presentando experiencia profesional relacionada de 1,47 meses.</t>
  </si>
  <si>
    <t>Proyectos de sistemas fotovoltaicos en edificaciones del sector terciario</t>
  </si>
  <si>
    <t>Director de operaciones desarrollando los siguientes proyectos de eficiencia energética:
Diagnostico energético Universidad Industrial de Santander, Sede Barrancabermeja</t>
  </si>
  <si>
    <t>CUMPLE
Folio 143
Presenta certificación con fecha de inicio el 18 de noviembre de 2016  y fecha de finalización hasta el 19 de diciembre de 2016, con el cargo de director de operaciones en proyectos de eficiencia energética, cumpliendo con lo solicitado en los TCC numeral 1.4. EQUIPO MÍNIMO DE TRABAJO VERIFICABLE,  presentando experiencia profesional relacionada de 1,03 meses.</t>
  </si>
  <si>
    <t xml:space="preserve">Director de operaciones desarrollando los siguientes proyectos de eficiencia energética:
Diagnostico energético Casinos Doral Group Santander </t>
  </si>
  <si>
    <t>CUMPLE
Folio 143
Presenta certificación con fecha de inicio el 09 de febrero de 2017  y fecha de finalización hasta el 23 de marzo de 2017, con el cargo de director de operaciones en proyectos de eficiencia energética, cumpliendo con lo solicitado en los TCC numeral 1.4. EQUIPO MÍNIMO DE TRABAJO VERIFICABLE,  presentando experiencia profesional relacionada de 0 meses,  debido al traslape con la experiencia del ítem 2</t>
  </si>
  <si>
    <t>GENECOL S.A.S.</t>
  </si>
  <si>
    <t xml:space="preserve">Director de Proyectos </t>
  </si>
  <si>
    <t>Desarrollo de las siguientes actividades de eficiencia energética:
Valoración energética
Contabilidad energética
Identificación de ahorro de energía
Auditorias energéticas
Preauditorias energéticas</t>
  </si>
  <si>
    <t>CUMPLE
Folio 144 a 145
Presenta certificación con fecha de inicio de noviembre de 2008  y fecha de finalización hasta marzo de 2014, con el cargo de director de proyectos y estudios de proyectos de eficiencia energética, cumpliendo con lo solicitado en los TCC numeral 1.4. EQUIPO MÍNIMO DE TRABAJO VERIFICABLE,  presentando experiencia profesional relacionada de 64 meses.</t>
  </si>
  <si>
    <t xml:space="preserve">En la ejecución de proyectos de estructuración, construcción, mantenimiento y de diseño de proyectos de infraestructura de energía eléctrica </t>
  </si>
  <si>
    <t>NO CUMPLE
Folio 146
Presenta certificación con inicio el 10 de abril de 2011 y fecha de finalización el 26 de febrero de 2016, con el cargo de Director de proyectos, cumpliendo con el cargo  solicitado en los TCC, no obstante no son claras las actividades que demuestre la experiencia solicitada en el numeral 1.4. EQUIPO MÍNIMO DE TRABAJO VERIFICABLE.
Se solicita subsanar aclarando que las actividades desarrolladas en la experiencia de este ítem estuvo relacionada con proyectos de gestión eficiente de la energía y/o auditorías energéticas y/o estudios de eficiencia energética y/o proyectos de calidad de energía y/o proyectos de sistemas fotovoltaicos en edificaciones del sector terciario</t>
  </si>
  <si>
    <t xml:space="preserve">En la ejecución de proyectos obras y diseños de energía eléctrica fotovoltaica </t>
  </si>
  <si>
    <t>CUMPLE
Folio 146
Folio 24 de la subsanación
Presenta certificación con inicio el 1 de enero de 2014 y fecha de finalización el 26 de febrero de 2016, con el cargo de Director de proyectos de diseño de energía eléctrica fotovoltaica en edificaciones comerciales, cumpliendo con el cargo  solicitado en los TCC,  según la experiencia solicitada en el numeral 1.4. EQUIPO MÍNIMO DE TRABAJO VERIFICABLE, presentando experiencia profesional relacionada de 0 meses,  debido al traslape con la experiencia del ítem 7</t>
  </si>
  <si>
    <t>Jefe de diseño</t>
  </si>
  <si>
    <t xml:space="preserve">Diseño del sistema eléctrico y de aire acondicionado para la modernización y ampliación con enfoque shure del edificio ingeniería eléctrica de la Universidad industrial de Santander.
Diseño del sistema eléctrico y de cableado estructurado para la modernización y ampliación con enfoque puré de la sede de la U is en socorro Santander .
Diseño del sistema eléctrico y de aire acondicionado para la modernización y ampliación con enfoque shure y aprovechamiento bioclimático del edificio JBV y ventilación del cumplimiento RETIE Y RETILAP Universidad industrial de Santander </t>
  </si>
  <si>
    <t>CUMPLE
Folio 147
Presenta certificación con fecha de inicio el 15 de enero de 2002 y fecha de finalización hasta el 14 de marzo de 2016, con el cargo de Jefe de diseño de proyectos de gestión eficiente de la energía, cumpliendo con lo solicitado en los TCC numeral 1.4. EQUIPO MÍNIMO DE TRABAJO VERIFICABLE,  presentando experiencia profesional relacionada de 105.97 meses,  debido al traslape con la experiencia del ítem 4</t>
  </si>
  <si>
    <t>Años de experiencia profesional relacionada  válidos como Experiencia Habilitante</t>
  </si>
  <si>
    <t>4. FORMACIÓN ACADÉMICA Y EXPERIENCIA DEL EQUIPO MÍNIMO DE TRABAJO VERIFICABLE (COORDINADOR GEE)</t>
  </si>
  <si>
    <t>ANDRES ALFREDO PÉREZ CAMPO</t>
  </si>
  <si>
    <t>CUMPLE
Folio 156 y 157
Folio 26 y 27 de la subsanación
Incluye Carta de Compromiso firmada por el profesional de fecha 20 de enero de 2022.</t>
  </si>
  <si>
    <t>PREGRADO (9 de marzo de 2005)</t>
  </si>
  <si>
    <t>Dirección</t>
  </si>
  <si>
    <t>INGENIERO EN ENERGÍA</t>
  </si>
  <si>
    <t>Universidad Autónoma de Bucaramanga</t>
  </si>
  <si>
    <t>68289171243STD
18 de junio de 2009</t>
  </si>
  <si>
    <t>NO CUMPLE
Folio 28 de la subsanación
Considerando lo definido en los TCC numeral 1.4. EQUIPO MÍNIMO DE TRABAJO VERIFICABLE, para el Coordinador en GEE y Calidad de Energía: Título profesional en alguna de las siguientes profesiones:
- Ingeniería eléctrica
- Ingeniería electromecánica.
El profesional propuesto menciona que tiene el título de Ingeniero en Energía, profesión NO incluida para este cargo. 
En cuanto a la justificación y/o aclaración presentada en la subsanación, y considerando que el estudio a realizar incluye, no solo análisis de eficiencia energética, sino que incluye entre otras análisis de calidad de energía eléctrica, tal como se define en la sección 4. Obligaciones Específicas. Numeral B. LÍNEA DE TRABAJO: CALIDAD DE LA ENERGÍA, obligaciones 9 a 13, las cuales demandan experticia profesional para poder coordinar y ejecutar las actividades pertinentes. Esta experticia se encuentra relacionada estrechamente con las funciones y tareas de los profesionales en ingeniería eléctrica y electromecánica, las cuales están definidas en la Resolución 50 del 2 de septiembre de 2008, del Consejo Profesional Nacional de Ingenierías Eléctrica, Mecánica y Profesiones Afines y que no se incluyen en otras ramas de la ingeniería.
Por lo tanto, el profesional propuesto para Coordinador en GEE y Calidad de la Energía, NO CUMPLE, con la profesión requerida en los TCC numeral 1.4. EQUIPO MÍNIMO DE TRABAJO VERIFICABLE.
Folio 29
Presenta copia de  la tarjeta profesional de Ingeniera del Consejo Profesional Nacional de Ingeniería.</t>
  </si>
  <si>
    <t>Coordinación</t>
  </si>
  <si>
    <t>Ejecución</t>
  </si>
  <si>
    <t>POSGRADO (8 de enero de 2013)</t>
  </si>
  <si>
    <t>Supervisión</t>
  </si>
  <si>
    <t>MAGISTER EN EFICIENCIA ENERGÉTICA</t>
  </si>
  <si>
    <t>Universidad de Cienfuegos -Cuba</t>
  </si>
  <si>
    <t>No presenta resolución de convalidación</t>
  </si>
  <si>
    <t>NO CUMPLE
Folio 45 de la Subsanación
Considerando lo definido en los TCC numeral 1.4. EQUIPO MÍNIMO DE TRABAJO VERIFICABLE, para el Coordinador en GEE: Título de Posgrado en cualquiera de sus modalidades (especialización, maestría o doctorado) en programas que pertenezcan a alguna de las siguientes Áreas del Conocimiento o Núcleos Básicos de Conocimiento: 
• Ingeniería Eléctrica 
• Sistemas  Energéticos
• Gestión Eficiente de la Energía
• Eficiencia Energética
• Planeamiento Energético 
Para el profesional propuesto presenta copia del título de Magister en eficiencia energética, pero en la subsanación no presenta copia de la resolución de convalidación expedida por el Ministerio de Educación Nacional.</t>
  </si>
  <si>
    <t>NO HABILITA</t>
  </si>
  <si>
    <t>INDRA SOLUCIONES TECNOLOGÍAS DE LA INFORMACIÓN S.L.U. SUCURSAL COLOMBIA</t>
  </si>
  <si>
    <t>Senior Consultant - Gerente Técnico de Gestión Energética</t>
  </si>
  <si>
    <t xml:space="preserve">Liderar la operación del servicio de gestión energética lo cual consiste en un apoyo para la implementación, certificación, operación y mantenimiento de un sistema de gestión de la energía bajo la norma ISO 50,001 soportado por una plataforma de gestión energética para el monitoreo y análisis en tiempo real de los consumos de energía eléctrica gas natural y agua en 28 sedes del Sena a nivel nacional. 
Controlar y asegurar del cumplimiento de los acuerdos de niveles de servicio para el logro de una alta disponibilidad de las mediciones de consumo de energía eléctrica, gas natural y agua, y de la plataforma de gestión energética
Identificar, evaluar y gestionar los proveedores para el suministro de equipos y tecnologías de medición, consultoría y servicios relacionados con el sistema de gestión de la energía, mantenimiento preventivo y correctivo de los equipos y sistemas instalados en el proyecto, y para los demás requerimientos que se deriven de la operación del servicio de gestión energética </t>
  </si>
  <si>
    <t>CUMPLE
Folio 152 y 153
Presenta certificación con fecha de inicio el 01 de octubre de 2016  y fecha de finalización hasta el 24 de junio de 2020, con el cargo de gerente en la implementación de proyectos de gestión eficiente de la energía, cumpliendo con lo solicitado en los TCC numeral 1.4. EQUIPO MÍNIMO DE TRABAJO VERIFICABLE,  presentando experiencia profesional relacionada de 44.77 meses.</t>
  </si>
  <si>
    <t>Senior Consultant - Gestor Energético Senior</t>
  </si>
  <si>
    <t xml:space="preserve">Liderar el componente del sistema de gestión de la energía del servicio de gestión energética el cual consiste en un apoyo para la implementación, certificación, operación y mantenimiento de un sistema de gestión de la energía bajo la norma ISO 50,001 clásica soportado por una plataforma de gestión energética para el monitoreo y análisis en tiempo real de los consumos de energía eléctrica, gas natural y agua en 28 sedes del Sena a nivel nacional . 
Programar, hacer seguimiento y revisar los resultados de los diagnósticos energéticos de las 28 sedes incluidas en el alcance del proyecto.
Apoyar la estructuración de proyectos para la mejora del desempeño energético a partir de los resultados de los diagnósticos energéticos. Apoyar la elaboración, revisión y actualización de los documentos del sistema de gestión de la energía . Brindar capacitación en sitio al cliente en la implementación, operación y mejora continua del sistema de gestión de la energía </t>
  </si>
  <si>
    <t>CUMPLE
Folio 152 y 153
Presenta certificación con fecha de inicio el 05 de abril de 2016  y fecha de finalización hasta el 30 de noviembre de 2016, con el cargo de gestor energético Senior, en la implementación de proyectos de proyectos de gestión eficiente de la energía, cumpliendo con lo solicitado en los TCC numeral 1.4. EQUIPO MÍNIMO DE TRABAJO VERIFICABLE,  presentando experiencia profesional relacionada de 5.87 meses, debido al traslape con la experiencia del ítem 1</t>
  </si>
  <si>
    <t>auditorías energéticas en el sector terciario o edificaciones</t>
  </si>
  <si>
    <t>GARPER ENERGY SOLUTIONS COLOMBIA SAS</t>
  </si>
  <si>
    <t>Gerente de Proyecto</t>
  </si>
  <si>
    <t xml:space="preserve">Realización de estudios de ingeniería detallada para determinar la eficiencia energética del sistema eléctrico y de refrigeración en establecimientos de Comercio afiliados a Fenaltiendas </t>
  </si>
  <si>
    <t>Estudios de eficiencia energética en el sector terciario o edificaciones</t>
  </si>
  <si>
    <t>CUMPLE
Folio 154
Presenta certificación con fecha de inicio el 15 de mayo de 2014  y fecha de finalización hasta el 15 de agosto de 2014, con el cargo de dirección de proyectos en eficiencia energética en establecimientos del sector terciario, cumpliendo con lo solicitado en los TCC numeral 1.4. EQUIPO MÍNIMO DE TRABAJO VERIFICABLE,  presentando experiencia profesional relacionada de 3 meses.</t>
  </si>
  <si>
    <t>Director de eficiencia energética y energía solar</t>
  </si>
  <si>
    <t xml:space="preserve">Liderar las oportunidades de negocio en el área de eficiencia energética y energía solar de la organización. Estructurar técnica y financieramente las ofertas comerciales de eficiencia energética y energía solar que sean de interés para la organización. Hacer seguimiento técnico y financiero de los proyectos de eficiencia energética y energía solar que desarrolle la organización </t>
  </si>
  <si>
    <t>CUMPLE
Folio 155
Presenta certificación con fecha de inicio el 1 de octubre de 2021  y fecha de finalización hasta el 13 de enero de 2022, con el cargo de dirección de proyectos en gestión de la energía, cumpliendo con lo solicitado en los TCC numeral 1.4. EQUIPO MÍNIMO DE TRABAJO VERIFICABLE,  presentando experiencia profesional relacionada de 3,40 meses.</t>
  </si>
  <si>
    <t>Estudios de calidad de energía</t>
  </si>
  <si>
    <t>Ingeniero supervisor en eficiencia energética</t>
  </si>
  <si>
    <t>Auditoria energética permanente para las instalaciones eléctricas y fotovoltaicas correspondientes al hotel Richmond Suites, en la ciudad de Bogotá</t>
  </si>
  <si>
    <t>CUMPLE
Folio 47 de la subsanación
Presenta certificación adicional en la subsanación para el profesional,  con fecha de inicio el 1 de julio de 2020  y fecha de finalización hasta el 22 de septiembre de 2021, con el cargo de ingeniero supervisor en eficiencia energética, cumpliendo con lo solicitado en los TCC numeral 1.4. EQUIPO MÍNIMO DE TRABAJO VERIFICABLE,  presentando experiencia profesional relacionada de 14.70 meses.</t>
  </si>
  <si>
    <t>4. FORMACIÓN ACADÉMICA Y EXPERIENCIA DEL EQUIPO MÍNIMO DE TRABAJO VERIFICABLE (COORDINADOR FNCE)</t>
  </si>
  <si>
    <t>JORGE ALBERTO FELIZZOLA CRUZ</t>
  </si>
  <si>
    <t xml:space="preserve">CUMPLE
Folio 161 Y 162
Incluye Carta de Compromiso firmada por el profesional de fecha 13 de enero de 2022.
</t>
  </si>
  <si>
    <t>PREGRADO (14 de junio de 2003)</t>
  </si>
  <si>
    <t>INGENIERO ELECTRICISTA</t>
  </si>
  <si>
    <t>SN205 - 37882
12 de septiembre de 2003</t>
  </si>
  <si>
    <t>CUMPLE
Folio 49 de la subsanación
Considerando lo definido en los TCC numeral 1.4. EQUIPO MÍNIMO DE TRABAJO VERIFICABLE, para el Coordinador en FNCE: Título profesional en alguna de las siguientes profesiones:
- Ingeniería eléctrica
- Ingeniería en energías
El profesional propuesto presenta copia del título de Ingeniero Electricista, profesión incluida para el profesional.
Folio 50 de la subsanación
Presenta copia de la tarjeta profesional de Ingeniera y expedida por el Consejo Profesional de Ingenierías Eléctrica, Mecánica y Profesiones Afines</t>
  </si>
  <si>
    <t>POSGRADO (18 de septiembre de 2007)</t>
  </si>
  <si>
    <t>Interventoría</t>
  </si>
  <si>
    <t>Instalación</t>
  </si>
  <si>
    <t>MAGISTER EN INGENIERIA - AREA INGENIERIA ELECTRICA</t>
  </si>
  <si>
    <t>CUMPLE
Folio 51 de la subsanación
Considerando lo definido en los TCC numeral 1.4. EQUIPO MÍNIMO DE TRABAJO VERIFICABLE, para el Coordinador en FNCE: Título de Posgrado en cualquiera de sus modalidades (especialización, maestría o doctorado) en programas que pertenezcan a alguna de las siguientes Áreas del Conocimiento o Núcleos Básicos de Conocimiento: 
• Ingeniería Eléctrica 
• Sistemas  Energéticos
• Energías renovables o FNCE
•  Planeamiento Energético 
Para el profesional propuesto presenta copia del título de Magister en ingeniería eléctrica, cumpliendo con lo solicitado para el profesional.</t>
  </si>
  <si>
    <t>GLOBALEM</t>
  </si>
  <si>
    <t>Director de proyectos de sistemas de energía fotovoltaica</t>
  </si>
  <si>
    <t>Proyectos de sistemas fotovoltaicos</t>
  </si>
  <si>
    <t>CUMPLE
Folio 160
Presenta certificación con fecha de inicio el 16 de noviembre de 2016  y fecha de finalización hasta la fecha de expedición de la certificación  el 13 de enero de 2021, con el cargo de director de proyectos de sistemas de energía fotovoltaica, cumpliendo con lo solicitado en los TCC numeral 1.4. EQUIPO MÍNIMO DE TRABAJO VERIFICABLE,  presentando experiencia profesional relacionada de 49,90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</si>
</sst>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quot;$&quot;* #,##0.00_-;_-&quot;$&quot;* &quot;-&quot;??_-;_-@_-"/>
    <numFmt numFmtId="165" formatCode="_-* #,##0.00_-;\-* #,##0.00_-;_-* &quot;-&quot;??_-;_-@_-"/>
    <numFmt numFmtId="166" formatCode="_(* #,##0_);_(* \(#,##0\);_(* &quot;-&quot;_);_(@_)"/>
    <numFmt numFmtId="167" formatCode="_(* #,##0.00_);_(* \(#,##0.00\);_(* &quot;-&quot;??_);_(@_)"/>
    <numFmt numFmtId="168" formatCode="&quot;$&quot;\ #,##0;[Red]\-&quot;$&quot;\ #,##0"/>
    <numFmt numFmtId="169" formatCode="_(&quot;$&quot;\ * #,##0_);_(&quot;$&quot;\ * \(#,##0\);_(&quot;$&quot;\ * &quot;-&quot;_);_(@_)"/>
    <numFmt numFmtId="170" formatCode="_(&quot;$&quot;\ * #,##0.00_);_(&quot;$&quot;\ * \(#,##0.00\);_(&quot;$&quot;\ * &quot;-&quot;??_);_(@_)"/>
    <numFmt numFmtId="171" formatCode="#,##0.0"/>
    <numFmt numFmtId="172" formatCode="d/m/yyyy"/>
    <numFmt numFmtId="173" formatCode="_-&quot;$&quot;* #,##0_-;\-&quot;$&quot;* #,##0_-;_-&quot;$&quot;* &quot;-&quot;??_-;_-@_-"/>
    <numFmt numFmtId="174" formatCode="_(* #,##0.000_);_(* \(#,##0.000\);_(* &quot;-&quot;???_);_(@_)"/>
  </numFmts>
  <fonts count="33">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333333"/>
      <name val="Arial"/>
      <family val="2"/>
    </font>
    <font>
      <sz val="10"/>
      <color rgb="FF0000FF"/>
      <name val="Arial"/>
      <family val="2"/>
    </font>
    <font>
      <sz val="10"/>
      <color indexed="8"/>
      <name val="Arial"/>
      <family val="2"/>
    </font>
    <font>
      <sz val="11"/>
      <color rgb="FF9C0006"/>
      <name val="Calibri"/>
      <family val="2"/>
      <scheme val="minor"/>
    </font>
    <font>
      <b/>
      <sz val="10"/>
      <color indexed="8"/>
      <name val="Arial"/>
      <family val="2"/>
    </font>
    <font>
      <sz val="10"/>
      <color rgb="FF000000"/>
      <name val="Arial"/>
      <family val="2"/>
    </font>
    <font>
      <b/>
      <sz val="10"/>
      <color rgb="FF000000"/>
      <name val="Arial"/>
      <family val="2"/>
    </font>
    <font>
      <b/>
      <sz val="11"/>
      <color rgb="FF9C0006"/>
      <name val="Calibri"/>
      <family val="2"/>
      <scheme val="minor"/>
    </font>
    <font>
      <b/>
      <sz val="9"/>
      <color theme="1"/>
      <name val="Arial"/>
      <family val="2"/>
    </font>
    <font>
      <sz val="9"/>
      <color theme="1"/>
      <name val="Arial"/>
      <family val="2"/>
    </font>
    <font>
      <sz val="7"/>
      <color theme="1"/>
      <name val="Times New Roman"/>
      <family val="1"/>
    </font>
    <font>
      <sz val="11"/>
      <color theme="1"/>
      <name val="Calibri Light"/>
      <family val="2"/>
    </font>
    <font>
      <sz val="9"/>
      <color rgb="FF000000"/>
      <name val="Nunito"/>
    </font>
    <font>
      <sz val="11"/>
      <name val="Calibri"/>
      <family val="2"/>
    </font>
    <font>
      <b/>
      <sz val="10"/>
      <color theme="1"/>
      <name val="Nunito"/>
    </font>
    <font>
      <b/>
      <sz val="10"/>
      <name val="Nunito"/>
    </font>
    <font>
      <sz val="10"/>
      <name val="Nunito"/>
    </font>
    <font>
      <sz val="10"/>
      <color theme="1"/>
      <name val="Nunito"/>
    </font>
    <font>
      <b/>
      <sz val="10"/>
      <color rgb="FF000000"/>
      <name val="Nunito"/>
    </font>
    <font>
      <b/>
      <sz val="11"/>
      <color theme="1"/>
      <name val="Nunito"/>
    </font>
    <font>
      <sz val="9"/>
      <color theme="1"/>
      <name val="Nunito"/>
    </font>
    <font>
      <sz val="11"/>
      <color theme="1"/>
      <name val="Nunito"/>
    </font>
    <font>
      <sz val="8"/>
      <color theme="1"/>
      <name val="Nunito"/>
    </font>
    <font>
      <sz val="10"/>
      <color rgb="FFFF0000"/>
      <name val="Nunito"/>
    </font>
    <font>
      <u/>
      <sz val="10"/>
      <color indexed="10"/>
      <name val="Nunito"/>
    </font>
    <font>
      <sz val="10"/>
      <color rgb="FF000000"/>
      <name val="Nunito"/>
    </font>
    <font>
      <sz val="11"/>
      <color rgb="FF000000"/>
      <name val="Nunito"/>
    </font>
  </fonts>
  <fills count="18">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FFC7CE"/>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rgb="FFACB9CA"/>
        <bgColor rgb="FF000000"/>
      </patternFill>
    </fill>
    <fill>
      <patternFill patternType="solid">
        <fgColor rgb="FFF2F2F2"/>
        <bgColor rgb="FF000000"/>
      </patternFill>
    </fill>
    <fill>
      <patternFill patternType="solid">
        <fgColor rgb="FFD9D9D9"/>
        <bgColor rgb="FF000000"/>
      </patternFill>
    </fill>
    <fill>
      <patternFill patternType="solid">
        <fgColor rgb="FFFFFFFF"/>
        <bgColor rgb="FF000000"/>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10">
    <xf numFmtId="0" fontId="0" fillId="0" borderId="0"/>
    <xf numFmtId="169"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9" fillId="6"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35">
    <xf numFmtId="0" fontId="0" fillId="0" borderId="0" xfId="0"/>
    <xf numFmtId="0" fontId="3" fillId="0" borderId="0" xfId="0" applyFont="1"/>
    <xf numFmtId="0" fontId="2" fillId="2"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170" fontId="3" fillId="0" borderId="0" xfId="4" applyFont="1" applyBorder="1" applyAlignment="1">
      <alignment horizontal="center" vertical="center"/>
    </xf>
    <xf numFmtId="0" fontId="3" fillId="0" borderId="1" xfId="0" applyFont="1" applyBorder="1" applyAlignment="1">
      <alignment horizontal="center" vertical="center"/>
    </xf>
    <xf numFmtId="169" fontId="3" fillId="0" borderId="1" xfId="1" applyFont="1" applyBorder="1" applyAlignment="1">
      <alignment horizontal="center" vertical="center"/>
    </xf>
    <xf numFmtId="170" fontId="3" fillId="0" borderId="0" xfId="4" applyFont="1" applyAlignment="1">
      <alignment horizontal="center" vertical="center"/>
    </xf>
    <xf numFmtId="0" fontId="6" fillId="4" borderId="1" xfId="0" applyFont="1" applyFill="1" applyBorder="1" applyAlignment="1">
      <alignment horizontal="center" vertical="center" wrapText="1"/>
    </xf>
    <xf numFmtId="168" fontId="6" fillId="4" borderId="1" xfId="0" applyNumberFormat="1" applyFont="1" applyFill="1" applyBorder="1" applyAlignment="1">
      <alignment horizontal="center" vertical="center" wrapText="1"/>
    </xf>
    <xf numFmtId="0" fontId="6" fillId="4" borderId="10" xfId="0" applyFont="1" applyFill="1" applyBorder="1" applyAlignment="1">
      <alignment horizontal="center" vertical="center" wrapText="1"/>
    </xf>
    <xf numFmtId="168" fontId="6" fillId="4" borderId="10"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168" fontId="6" fillId="4" borderId="11" xfId="0" applyNumberFormat="1" applyFont="1" applyFill="1" applyBorder="1" applyAlignment="1">
      <alignment horizontal="center" vertical="center" wrapText="1"/>
    </xf>
    <xf numFmtId="168" fontId="3" fillId="0" borderId="0" xfId="0" applyNumberFormat="1" applyFont="1" applyAlignment="1">
      <alignment horizontal="center" vertical="center"/>
    </xf>
    <xf numFmtId="0" fontId="6" fillId="4" borderId="0" xfId="0" applyFont="1" applyFill="1" applyAlignment="1">
      <alignment horizontal="center" vertical="center" wrapText="1"/>
    </xf>
    <xf numFmtId="168" fontId="6" fillId="4" borderId="0" xfId="0" applyNumberFormat="1" applyFont="1" applyFill="1" applyAlignment="1">
      <alignment horizontal="center" vertical="center" wrapText="1"/>
    </xf>
    <xf numFmtId="0" fontId="3" fillId="5" borderId="0" xfId="0" applyFont="1" applyFill="1"/>
    <xf numFmtId="0" fontId="3" fillId="0" borderId="0" xfId="0" applyFont="1" applyAlignment="1">
      <alignment horizontal="justify"/>
    </xf>
    <xf numFmtId="0" fontId="2" fillId="2" borderId="0" xfId="0" applyFont="1" applyFill="1" applyAlignment="1">
      <alignment horizontal="center" vertical="center" wrapText="1"/>
    </xf>
    <xf numFmtId="0" fontId="2" fillId="2" borderId="19" xfId="0" applyFont="1" applyFill="1" applyBorder="1" applyAlignment="1">
      <alignment horizontal="justify" vertical="center" wrapText="1"/>
    </xf>
    <xf numFmtId="0" fontId="12" fillId="5" borderId="0" xfId="0" applyFont="1" applyFill="1" applyAlignment="1">
      <alignment horizontal="justify" vertical="center" wrapText="1"/>
    </xf>
    <xf numFmtId="0" fontId="3" fillId="5" borderId="0" xfId="0" applyFont="1" applyFill="1" applyAlignment="1">
      <alignment horizontal="justify" vertical="center" wrapText="1"/>
    </xf>
    <xf numFmtId="0" fontId="3" fillId="5" borderId="0" xfId="0" applyFont="1" applyFill="1" applyAlignment="1">
      <alignment vertical="center"/>
    </xf>
    <xf numFmtId="0" fontId="3" fillId="5" borderId="0" xfId="0" applyFont="1" applyFill="1" applyAlignment="1">
      <alignment horizontal="justify"/>
    </xf>
    <xf numFmtId="4" fontId="3" fillId="5" borderId="0" xfId="0" applyNumberFormat="1" applyFont="1" applyFill="1" applyAlignment="1">
      <alignment vertical="center"/>
    </xf>
    <xf numFmtId="0" fontId="2" fillId="2" borderId="1" xfId="0" applyFont="1" applyFill="1" applyBorder="1" applyAlignment="1">
      <alignment horizont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7" fillId="8" borderId="1" xfId="0" applyFont="1" applyFill="1" applyBorder="1" applyAlignment="1">
      <alignment horizontal="center" vertical="center"/>
    </xf>
    <xf numFmtId="2" fontId="3" fillId="0" borderId="1" xfId="0" applyNumberFormat="1" applyFont="1" applyBorder="1" applyAlignment="1">
      <alignment vertical="center"/>
    </xf>
    <xf numFmtId="0" fontId="4" fillId="8" borderId="1" xfId="0" applyFont="1" applyFill="1" applyBorder="1" applyAlignment="1">
      <alignment horizontal="center" vertical="center" wrapText="1"/>
    </xf>
    <xf numFmtId="166" fontId="5" fillId="0" borderId="1" xfId="2" applyFont="1" applyBorder="1" applyAlignment="1">
      <alignment horizontal="center" vertical="center"/>
    </xf>
    <xf numFmtId="0" fontId="13" fillId="6" borderId="1" xfId="6" applyFont="1" applyBorder="1" applyAlignment="1">
      <alignment horizontal="center" vertical="center"/>
    </xf>
    <xf numFmtId="0" fontId="3" fillId="9" borderId="0" xfId="0" applyFont="1" applyFill="1"/>
    <xf numFmtId="0" fontId="3" fillId="9" borderId="7" xfId="0" applyFont="1" applyFill="1" applyBorder="1" applyAlignment="1">
      <alignment vertical="center"/>
    </xf>
    <xf numFmtId="4" fontId="3" fillId="9" borderId="0" xfId="0" applyNumberFormat="1" applyFont="1" applyFill="1"/>
    <xf numFmtId="4" fontId="3" fillId="9" borderId="7" xfId="0" applyNumberFormat="1" applyFont="1" applyFill="1" applyBorder="1" applyAlignment="1">
      <alignment vertical="center"/>
    </xf>
    <xf numFmtId="10" fontId="3" fillId="0" borderId="1" xfId="5" applyNumberFormat="1" applyFont="1" applyBorder="1" applyAlignment="1">
      <alignment vertical="center"/>
    </xf>
    <xf numFmtId="0" fontId="15" fillId="0" borderId="24" xfId="0" applyFont="1" applyBorder="1" applyAlignment="1">
      <alignment horizontal="justify" vertical="center" wrapText="1"/>
    </xf>
    <xf numFmtId="0" fontId="15" fillId="0" borderId="23" xfId="0" applyFont="1" applyBorder="1" applyAlignment="1">
      <alignment horizontal="justify" vertical="center" wrapText="1"/>
    </xf>
    <xf numFmtId="2" fontId="7" fillId="8" borderId="1" xfId="0" applyNumberFormat="1" applyFont="1" applyFill="1" applyBorder="1" applyAlignment="1">
      <alignment horizontal="center" vertical="center"/>
    </xf>
    <xf numFmtId="0" fontId="3" fillId="5" borderId="1" xfId="0" applyFont="1" applyFill="1" applyBorder="1"/>
    <xf numFmtId="0" fontId="4" fillId="0" borderId="0" xfId="0" applyFont="1" applyAlignment="1">
      <alignment horizontal="left" vertical="center"/>
    </xf>
    <xf numFmtId="0" fontId="14" fillId="10" borderId="22" xfId="0" applyFont="1" applyFill="1" applyBorder="1" applyAlignment="1">
      <alignment vertical="center" wrapText="1"/>
    </xf>
    <xf numFmtId="0" fontId="14" fillId="10" borderId="21" xfId="0" applyFont="1" applyFill="1" applyBorder="1" applyAlignment="1">
      <alignmen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4" fillId="5" borderId="0" xfId="0" applyFont="1" applyFill="1" applyAlignment="1">
      <alignment horizontal="left" vertical="center"/>
    </xf>
    <xf numFmtId="0" fontId="3" fillId="5" borderId="0" xfId="0" applyFont="1" applyFill="1" applyAlignment="1">
      <alignment horizontal="center" vertical="center"/>
    </xf>
    <xf numFmtId="0" fontId="0" fillId="5" borderId="0" xfId="0" applyFill="1"/>
    <xf numFmtId="0" fontId="3" fillId="5" borderId="0" xfId="0" applyFont="1" applyFill="1" applyAlignment="1">
      <alignment horizontal="center" vertical="center" wrapText="1"/>
    </xf>
    <xf numFmtId="0" fontId="17" fillId="0" borderId="0" xfId="0" applyFont="1" applyAlignment="1">
      <alignment horizontal="justify" vertical="center" wrapText="1"/>
    </xf>
    <xf numFmtId="0" fontId="17" fillId="0" borderId="0" xfId="0" applyFont="1"/>
    <xf numFmtId="0" fontId="3" fillId="0" borderId="0" xfId="0" applyFont="1" applyAlignment="1">
      <alignment horizontal="left" vertical="center"/>
    </xf>
    <xf numFmtId="0" fontId="18" fillId="0" borderId="0" xfId="0" applyFont="1"/>
    <xf numFmtId="3" fontId="19" fillId="0" borderId="15" xfId="0" applyNumberFormat="1" applyFont="1" applyBorder="1"/>
    <xf numFmtId="0" fontId="7" fillId="13" borderId="4" xfId="0" applyFont="1" applyFill="1" applyBorder="1" applyAlignment="1">
      <alignment horizontal="center" wrapText="1"/>
    </xf>
    <xf numFmtId="0" fontId="4" fillId="0" borderId="1" xfId="0" applyFont="1" applyBorder="1" applyAlignment="1">
      <alignment horizontal="center" wrapText="1"/>
    </xf>
    <xf numFmtId="0" fontId="5" fillId="0" borderId="4" xfId="0" applyFont="1" applyBorder="1" applyAlignment="1">
      <alignment horizontal="center" wrapText="1"/>
    </xf>
    <xf numFmtId="0" fontId="3" fillId="0" borderId="1" xfId="0" applyFont="1" applyBorder="1" applyAlignment="1">
      <alignment vertical="center"/>
    </xf>
    <xf numFmtId="3" fontId="19" fillId="0" borderId="1" xfId="0" applyNumberFormat="1" applyFont="1" applyBorder="1" applyAlignment="1">
      <alignment vertical="center"/>
    </xf>
    <xf numFmtId="0" fontId="3" fillId="0" borderId="0" xfId="0" applyFont="1" applyAlignment="1">
      <alignment vertical="center"/>
    </xf>
    <xf numFmtId="3" fontId="19" fillId="0" borderId="15" xfId="0" applyNumberFormat="1" applyFont="1" applyBorder="1" applyAlignment="1">
      <alignment vertical="center"/>
    </xf>
    <xf numFmtId="0" fontId="3" fillId="0" borderId="0" xfId="0" applyFont="1" applyAlignment="1">
      <alignment horizontal="center" vertical="center"/>
    </xf>
    <xf numFmtId="0" fontId="20" fillId="0" borderId="0" xfId="0" applyFont="1" applyAlignment="1">
      <alignment horizontal="center" vertical="center"/>
    </xf>
    <xf numFmtId="0" fontId="23" fillId="0" borderId="0" xfId="0" applyFont="1" applyAlignment="1">
      <alignment horizontal="center" vertical="center"/>
    </xf>
    <xf numFmtId="0" fontId="20" fillId="2" borderId="1" xfId="0" applyFont="1" applyFill="1" applyBorder="1" applyAlignment="1">
      <alignment vertical="center" wrapText="1"/>
    </xf>
    <xf numFmtId="0" fontId="21" fillId="3" borderId="1" xfId="0" applyFont="1" applyFill="1" applyBorder="1" applyAlignment="1">
      <alignment horizontal="left" vertical="center"/>
    </xf>
    <xf numFmtId="0" fontId="21" fillId="5" borderId="0" xfId="0" applyFont="1" applyFill="1" applyAlignment="1">
      <alignment horizontal="left" vertical="center"/>
    </xf>
    <xf numFmtId="0" fontId="21"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24" fillId="11" borderId="1" xfId="0" applyFont="1" applyFill="1" applyBorder="1" applyAlignment="1">
      <alignment vertical="center" wrapText="1"/>
    </xf>
    <xf numFmtId="0" fontId="21" fillId="12" borderId="18" xfId="0" applyFont="1" applyFill="1" applyBorder="1" applyAlignment="1">
      <alignment horizontal="center" vertical="center"/>
    </xf>
    <xf numFmtId="0" fontId="25" fillId="5" borderId="1" xfId="0" applyFont="1" applyFill="1" applyBorder="1" applyAlignment="1">
      <alignment horizontal="center" vertical="center"/>
    </xf>
    <xf numFmtId="0" fontId="21" fillId="15" borderId="1" xfId="0" applyFont="1" applyFill="1" applyBorder="1" applyAlignment="1">
      <alignment horizontal="center" vertical="center"/>
    </xf>
    <xf numFmtId="0" fontId="23" fillId="5" borderId="0" xfId="0" applyFont="1" applyFill="1" applyAlignment="1">
      <alignment horizontal="center" vertical="center"/>
    </xf>
    <xf numFmtId="2" fontId="25" fillId="5" borderId="1" xfId="0" applyNumberFormat="1" applyFont="1" applyFill="1" applyBorder="1" applyAlignment="1">
      <alignment horizontal="center" vertical="center"/>
    </xf>
    <xf numFmtId="0" fontId="21" fillId="12" borderId="18"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5" fontId="23" fillId="0" borderId="1" xfId="0" applyNumberFormat="1" applyFont="1" applyBorder="1" applyAlignment="1">
      <alignment horizontal="center" vertical="center" wrapText="1"/>
    </xf>
    <xf numFmtId="173" fontId="27" fillId="0" borderId="1" xfId="7" applyNumberFormat="1" applyFont="1" applyBorder="1" applyAlignment="1" applyProtection="1">
      <alignment horizontal="center" vertical="center" wrapText="1"/>
      <protection locked="0"/>
    </xf>
    <xf numFmtId="0" fontId="23" fillId="5" borderId="1" xfId="0" applyFont="1" applyFill="1" applyBorder="1" applyAlignment="1">
      <alignment horizontal="justify" vertical="center" wrapText="1"/>
    </xf>
    <xf numFmtId="0" fontId="27" fillId="0" borderId="1" xfId="0" applyFont="1" applyBorder="1" applyAlignment="1" applyProtection="1">
      <alignment horizontal="center" vertical="center" wrapText="1"/>
      <protection locked="0"/>
    </xf>
    <xf numFmtId="174" fontId="27" fillId="0" borderId="1" xfId="0" applyNumberFormat="1" applyFont="1" applyBorder="1" applyAlignment="1" applyProtection="1">
      <alignment horizontal="center" vertical="center" wrapText="1"/>
      <protection locked="0"/>
    </xf>
    <xf numFmtId="9" fontId="27" fillId="0" borderId="1" xfId="3" applyNumberFormat="1" applyFont="1" applyFill="1" applyBorder="1" applyAlignment="1" applyProtection="1">
      <alignment horizontal="center" vertical="center"/>
      <protection locked="0"/>
    </xf>
    <xf numFmtId="0" fontId="23" fillId="5" borderId="1" xfId="0" applyFont="1" applyFill="1" applyBorder="1" applyAlignment="1">
      <alignment horizontal="left" vertical="center" wrapText="1"/>
    </xf>
    <xf numFmtId="0" fontId="26" fillId="0" borderId="1" xfId="0" applyFont="1" applyBorder="1" applyAlignment="1" applyProtection="1">
      <alignment horizontal="left" vertical="center" wrapText="1"/>
      <protection locked="0"/>
    </xf>
    <xf numFmtId="2" fontId="26" fillId="0" borderId="1" xfId="8" applyNumberFormat="1" applyFont="1" applyBorder="1" applyAlignment="1" applyProtection="1">
      <alignment horizontal="center" vertical="center" wrapText="1"/>
      <protection locked="0"/>
    </xf>
    <xf numFmtId="9" fontId="26" fillId="0" borderId="1" xfId="9" applyNumberFormat="1" applyFont="1" applyFill="1" applyBorder="1" applyAlignment="1" applyProtection="1">
      <alignment horizontal="center" vertical="center"/>
      <protection locked="0"/>
    </xf>
    <xf numFmtId="169" fontId="27" fillId="0" borderId="1" xfId="1" applyFont="1" applyFill="1" applyBorder="1" applyAlignment="1" applyProtection="1">
      <alignment horizontal="center" vertical="center" wrapText="1"/>
      <protection locked="0"/>
    </xf>
    <xf numFmtId="168" fontId="26" fillId="0" borderId="1" xfId="8"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pplyProtection="1">
      <alignment horizontal="justify" vertical="center" wrapText="1"/>
      <protection locked="0"/>
    </xf>
    <xf numFmtId="9" fontId="26" fillId="0" borderId="1" xfId="0" applyNumberFormat="1" applyFont="1" applyBorder="1" applyAlignment="1">
      <alignment horizontal="center" vertical="center"/>
    </xf>
    <xf numFmtId="0" fontId="22" fillId="5" borderId="1" xfId="0" applyFont="1" applyFill="1" applyBorder="1" applyAlignment="1">
      <alignment horizontal="left" vertical="center" wrapText="1"/>
    </xf>
    <xf numFmtId="0" fontId="21" fillId="0" borderId="1" xfId="2" applyNumberFormat="1" applyFont="1" applyFill="1" applyBorder="1" applyAlignment="1" applyProtection="1">
      <alignment horizontal="center" vertical="center"/>
      <protection locked="0"/>
    </xf>
    <xf numFmtId="3" fontId="22" fillId="0" borderId="1" xfId="0" applyNumberFormat="1" applyFont="1" applyBorder="1" applyAlignment="1" applyProtection="1">
      <alignment horizontal="center" vertical="center"/>
      <protection locked="0"/>
    </xf>
    <xf numFmtId="3" fontId="22" fillId="0" borderId="1" xfId="0" applyNumberFormat="1" applyFont="1" applyBorder="1" applyAlignment="1" applyProtection="1">
      <alignment horizontal="left" vertical="top" wrapText="1"/>
      <protection locked="0"/>
    </xf>
    <xf numFmtId="0" fontId="20" fillId="3" borderId="1" xfId="0" applyFont="1" applyFill="1" applyBorder="1" applyAlignment="1">
      <alignment horizontal="center" vertical="center" wrapText="1"/>
    </xf>
    <xf numFmtId="0" fontId="28" fillId="0" borderId="0" xfId="0" applyFont="1"/>
    <xf numFmtId="0" fontId="23" fillId="0" borderId="1" xfId="0" applyFont="1" applyBorder="1" applyAlignment="1" applyProtection="1">
      <alignment horizontal="center" vertical="center" wrapText="1"/>
      <protection locked="0"/>
    </xf>
    <xf numFmtId="0" fontId="23" fillId="0" borderId="0" xfId="0" applyFont="1" applyAlignment="1" applyProtection="1">
      <alignment vertical="center" wrapText="1"/>
      <protection locked="0"/>
    </xf>
    <xf numFmtId="0" fontId="23" fillId="0" borderId="0" xfId="0" applyFont="1" applyAlignment="1" applyProtection="1">
      <alignment horizontal="center" vertical="center" wrapText="1"/>
      <protection locked="0"/>
    </xf>
    <xf numFmtId="0" fontId="23" fillId="0" borderId="0" xfId="0" applyFont="1" applyAlignment="1">
      <alignment horizontal="center" vertical="center" wrapText="1"/>
    </xf>
    <xf numFmtId="4" fontId="22" fillId="0" borderId="0" xfId="3" applyNumberFormat="1" applyFont="1" applyFill="1" applyBorder="1" applyAlignment="1">
      <alignment horizontal="center" vertical="center" wrapText="1"/>
    </xf>
    <xf numFmtId="4" fontId="30" fillId="0" borderId="0" xfId="3" applyNumberFormat="1" applyFont="1" applyFill="1" applyBorder="1" applyAlignment="1">
      <alignment horizontal="justify" vertical="center" wrapText="1"/>
    </xf>
    <xf numFmtId="0" fontId="21" fillId="16" borderId="1" xfId="0" applyFont="1" applyFill="1" applyBorder="1" applyAlignment="1">
      <alignment horizontal="center" vertical="center"/>
    </xf>
    <xf numFmtId="0" fontId="27" fillId="0" borderId="0" xfId="0" applyFont="1"/>
    <xf numFmtId="0" fontId="20" fillId="8" borderId="1" xfId="0" applyFont="1" applyFill="1" applyBorder="1" applyAlignment="1">
      <alignment horizontal="center" vertical="center" wrapText="1"/>
    </xf>
    <xf numFmtId="0" fontId="20" fillId="0" borderId="4" xfId="0" applyFont="1" applyBorder="1" applyAlignment="1">
      <alignment horizontal="center" vertical="center" wrapText="1"/>
    </xf>
    <xf numFmtId="15" fontId="20"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172" fontId="31" fillId="0" borderId="1" xfId="0" applyNumberFormat="1" applyFont="1" applyBorder="1" applyAlignment="1" applyProtection="1">
      <alignment horizontal="center" vertical="center" wrapText="1"/>
      <protection locked="0"/>
    </xf>
    <xf numFmtId="0" fontId="23" fillId="0" borderId="1" xfId="0" applyFont="1" applyBorder="1" applyAlignment="1">
      <alignment horizontal="left" vertical="center" wrapText="1"/>
    </xf>
    <xf numFmtId="0" fontId="23" fillId="0" borderId="1" xfId="0" applyFont="1" applyBorder="1" applyAlignment="1" applyProtection="1">
      <alignment horizontal="justify" vertical="center" wrapText="1"/>
      <protection locked="0"/>
    </xf>
    <xf numFmtId="14" fontId="20"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0" fontId="29" fillId="0" borderId="1" xfId="0" applyFont="1" applyBorder="1" applyAlignment="1">
      <alignment horizontal="left" vertical="center" wrapText="1"/>
    </xf>
    <xf numFmtId="0" fontId="23" fillId="0" borderId="1" xfId="0" applyFont="1" applyBorder="1" applyAlignment="1">
      <alignment horizontal="center" vertical="center"/>
    </xf>
    <xf numFmtId="171" fontId="20" fillId="0" borderId="1" xfId="4" applyNumberFormat="1" applyFont="1" applyFill="1" applyBorder="1" applyAlignment="1">
      <alignment horizontal="center" vertical="center"/>
    </xf>
    <xf numFmtId="171" fontId="20" fillId="0" borderId="0" xfId="4" applyNumberFormat="1" applyFont="1" applyFill="1" applyBorder="1" applyAlignment="1">
      <alignment horizontal="center" vertical="center"/>
    </xf>
    <xf numFmtId="4" fontId="20" fillId="0" borderId="1" xfId="0" applyNumberFormat="1" applyFont="1" applyBorder="1" applyAlignment="1">
      <alignment horizontal="center" vertical="center"/>
    </xf>
    <xf numFmtId="0" fontId="23" fillId="0" borderId="1" xfId="0"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7" fillId="0" borderId="0" xfId="0" applyFont="1" applyAlignment="1">
      <alignment wrapText="1"/>
    </xf>
    <xf numFmtId="0" fontId="2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6" fillId="0" borderId="1" xfId="0" applyFont="1" applyBorder="1" applyAlignment="1">
      <alignment horizontal="justify" vertical="center" wrapText="1"/>
    </xf>
    <xf numFmtId="15" fontId="23" fillId="0" borderId="0" xfId="0" applyNumberFormat="1" applyFont="1" applyAlignment="1">
      <alignment horizontal="center" vertical="center"/>
    </xf>
    <xf numFmtId="0" fontId="21" fillId="16" borderId="1" xfId="0" applyFont="1" applyFill="1" applyBorder="1" applyAlignment="1">
      <alignment horizontal="left" vertical="center" wrapText="1"/>
    </xf>
    <xf numFmtId="0" fontId="20" fillId="0" borderId="15" xfId="0" applyFont="1" applyBorder="1" applyAlignment="1">
      <alignment horizontal="center" vertical="center" wrapText="1"/>
    </xf>
    <xf numFmtId="0" fontId="26" fillId="0" borderId="15" xfId="0" applyFont="1" applyBorder="1" applyAlignment="1">
      <alignment horizontal="center" vertical="center" wrapText="1"/>
    </xf>
    <xf numFmtId="4" fontId="18" fillId="0" borderId="0" xfId="0" applyNumberFormat="1" applyFont="1"/>
    <xf numFmtId="0" fontId="23" fillId="0" borderId="1" xfId="0" applyFont="1" applyBorder="1" applyAlignment="1" applyProtection="1">
      <alignment horizontal="left" vertical="center" wrapText="1"/>
      <protection locked="0"/>
    </xf>
    <xf numFmtId="0" fontId="29" fillId="0" borderId="1" xfId="0" applyFont="1" applyBorder="1" applyAlignment="1">
      <alignment wrapText="1"/>
    </xf>
    <xf numFmtId="3" fontId="31" fillId="0" borderId="1" xfId="0" applyNumberFormat="1" applyFont="1" applyBorder="1" applyAlignment="1" applyProtection="1">
      <alignment horizontal="left" vertical="top" wrapText="1"/>
      <protection locked="0"/>
    </xf>
    <xf numFmtId="0" fontId="31" fillId="0" borderId="1" xfId="0" applyFont="1" applyBorder="1" applyAlignment="1">
      <alignment horizontal="center" vertical="center" wrapText="1"/>
    </xf>
    <xf numFmtId="0" fontId="31" fillId="5" borderId="1" xfId="0" applyFont="1" applyFill="1" applyBorder="1" applyAlignment="1">
      <alignment horizontal="left" vertical="center" wrapText="1"/>
    </xf>
    <xf numFmtId="0" fontId="31" fillId="0" borderId="1" xfId="0" applyFont="1" applyBorder="1" applyAlignment="1">
      <alignment horizontal="left" wrapText="1"/>
    </xf>
    <xf numFmtId="0" fontId="31" fillId="0" borderId="1" xfId="0" applyFont="1" applyBorder="1" applyAlignment="1">
      <alignment horizontal="left" vertical="center" wrapText="1"/>
    </xf>
    <xf numFmtId="0" fontId="21" fillId="17" borderId="1" xfId="0" applyFont="1" applyFill="1" applyBorder="1" applyAlignment="1">
      <alignment horizontal="center" vertical="center"/>
    </xf>
    <xf numFmtId="0" fontId="27"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 xfId="0" applyFont="1" applyBorder="1" applyAlignment="1">
      <alignment wrapText="1"/>
    </xf>
    <xf numFmtId="0" fontId="15" fillId="0" borderId="25" xfId="0" applyFont="1" applyBorder="1" applyAlignment="1">
      <alignment horizontal="justify" vertical="center" wrapText="1"/>
    </xf>
    <xf numFmtId="0" fontId="15" fillId="0" borderId="21" xfId="0" applyFont="1" applyBorder="1" applyAlignment="1">
      <alignment horizontal="justify" vertical="center" wrapText="1"/>
    </xf>
    <xf numFmtId="0" fontId="14" fillId="10" borderId="25" xfId="0" applyFont="1" applyFill="1" applyBorder="1" applyAlignment="1">
      <alignment vertical="center" wrapText="1"/>
    </xf>
    <xf numFmtId="0" fontId="14" fillId="10" borderId="22" xfId="0" applyFont="1" applyFill="1" applyBorder="1" applyAlignment="1">
      <alignment vertical="center" wrapText="1"/>
    </xf>
    <xf numFmtId="0" fontId="14" fillId="10" borderId="21" xfId="0" applyFont="1" applyFill="1" applyBorder="1" applyAlignment="1">
      <alignment vertical="center" wrapText="1"/>
    </xf>
    <xf numFmtId="0" fontId="12" fillId="14" borderId="3" xfId="0" applyFont="1" applyFill="1" applyBorder="1" applyAlignment="1">
      <alignment horizontal="center" vertical="center" wrapText="1"/>
    </xf>
    <xf numFmtId="0" fontId="12" fillId="14" borderId="3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15" xfId="0" applyFont="1" applyFill="1" applyBorder="1" applyAlignment="1">
      <alignment horizontal="center" vertical="center"/>
    </xf>
    <xf numFmtId="0" fontId="11" fillId="0" borderId="1" xfId="0" applyFont="1" applyBorder="1" applyAlignment="1">
      <alignment horizontal="left" vertical="center" wrapText="1"/>
    </xf>
    <xf numFmtId="0" fontId="8"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12" fillId="14" borderId="15" xfId="0" applyFont="1" applyFill="1" applyBorder="1" applyAlignment="1">
      <alignment horizontal="center" vertical="center" wrapText="1"/>
    </xf>
    <xf numFmtId="0" fontId="2" fillId="0" borderId="16" xfId="0" applyFont="1" applyBorder="1" applyAlignment="1">
      <alignment horizontal="center" vertical="center"/>
    </xf>
    <xf numFmtId="0" fontId="3" fillId="0" borderId="17" xfId="0" applyFont="1" applyBorder="1" applyAlignment="1">
      <alignment horizontal="center" vertical="center"/>
    </xf>
    <xf numFmtId="0" fontId="2" fillId="9" borderId="0" xfId="0" applyFont="1" applyFill="1" applyAlignment="1">
      <alignment horizontal="center"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5" fillId="5" borderId="18" xfId="0" applyFont="1" applyFill="1" applyBorder="1" applyAlignment="1" applyProtection="1">
      <alignment horizontal="left" vertical="center"/>
      <protection locked="0"/>
    </xf>
    <xf numFmtId="0" fontId="5" fillId="5" borderId="13" xfId="0" applyFont="1" applyFill="1" applyBorder="1" applyAlignment="1" applyProtection="1">
      <alignment horizontal="left" vertical="center"/>
      <protection locked="0"/>
    </xf>
    <xf numFmtId="0" fontId="5" fillId="5" borderId="4" xfId="0" applyFont="1" applyFill="1" applyBorder="1" applyAlignment="1" applyProtection="1">
      <alignment horizontal="left" vertical="center"/>
      <protection locked="0"/>
    </xf>
    <xf numFmtId="0" fontId="2" fillId="2" borderId="1" xfId="0" applyFont="1" applyFill="1" applyBorder="1" applyAlignment="1">
      <alignment horizontal="center" vertical="center" wrapText="1"/>
    </xf>
    <xf numFmtId="0" fontId="11" fillId="0" borderId="1" xfId="0" applyFont="1" applyBorder="1" applyAlignment="1">
      <alignment horizontal="left" vertical="top" wrapText="1"/>
    </xf>
    <xf numFmtId="0" fontId="12" fillId="7" borderId="1" xfId="0" applyFont="1" applyFill="1" applyBorder="1" applyAlignment="1">
      <alignment horizontal="center" vertical="center" wrapText="1"/>
    </xf>
    <xf numFmtId="0" fontId="11" fillId="0" borderId="5" xfId="0" applyFont="1" applyBorder="1" applyAlignment="1">
      <alignment vertical="center" wrapText="1"/>
    </xf>
    <xf numFmtId="0" fontId="11" fillId="0" borderId="20" xfId="0" applyFont="1" applyBorder="1" applyAlignment="1">
      <alignment vertical="center" wrapText="1"/>
    </xf>
    <xf numFmtId="0" fontId="11" fillId="0" borderId="2" xfId="0" applyFont="1" applyBorder="1" applyAlignment="1">
      <alignment vertical="center" wrapText="1"/>
    </xf>
    <xf numFmtId="0" fontId="11" fillId="0" borderId="6" xfId="0" applyFont="1" applyBorder="1" applyAlignment="1">
      <alignment vertical="center" wrapText="1"/>
    </xf>
    <xf numFmtId="0" fontId="11" fillId="0" borderId="0" xfId="0" applyFont="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12" xfId="0" applyFont="1" applyBorder="1" applyAlignment="1">
      <alignment vertical="center" wrapText="1"/>
    </xf>
    <xf numFmtId="0" fontId="11" fillId="0" borderId="9" xfId="0" applyFont="1" applyBorder="1" applyAlignment="1">
      <alignmen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2" fillId="0" borderId="18"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1" fillId="3" borderId="18" xfId="0" applyFont="1" applyFill="1" applyBorder="1" applyAlignment="1">
      <alignment horizontal="center" vertical="center"/>
    </xf>
    <xf numFmtId="0" fontId="21" fillId="3" borderId="4" xfId="0" applyFont="1" applyFill="1" applyBorder="1" applyAlignment="1">
      <alignment horizontal="center" vertical="center"/>
    </xf>
    <xf numFmtId="0" fontId="21" fillId="0" borderId="18"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0" fillId="2" borderId="8" xfId="0" applyFont="1" applyFill="1" applyBorder="1" applyAlignment="1">
      <alignment horizontal="center" vertical="center"/>
    </xf>
    <xf numFmtId="0" fontId="20" fillId="2" borderId="12" xfId="0" applyFont="1" applyFill="1" applyBorder="1" applyAlignment="1">
      <alignment horizontal="center" vertical="center"/>
    </xf>
    <xf numFmtId="0" fontId="20" fillId="8" borderId="18"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3" borderId="18" xfId="0" applyFont="1" applyFill="1" applyBorder="1" applyAlignment="1">
      <alignment horizontal="left" vertical="center"/>
    </xf>
    <xf numFmtId="0" fontId="21" fillId="3" borderId="4" xfId="0" applyFont="1" applyFill="1" applyBorder="1" applyAlignment="1">
      <alignment horizontal="left" vertical="center"/>
    </xf>
    <xf numFmtId="0" fontId="20" fillId="8"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9" fillId="5" borderId="11"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2" fillId="0" borderId="18"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12" fillId="14" borderId="1" xfId="0" applyFont="1" applyFill="1" applyBorder="1" applyAlignment="1">
      <alignment horizontal="center" vertical="center" wrapText="1"/>
    </xf>
    <xf numFmtId="0" fontId="11" fillId="0" borderId="1" xfId="0" applyFont="1" applyBorder="1" applyAlignment="1">
      <alignment horizontal="center" vertical="center" wrapText="1"/>
    </xf>
  </cellXfs>
  <cellStyles count="10">
    <cellStyle name="Incorrecto" xfId="6" builtinId="27"/>
    <cellStyle name="Millares [0] 2" xfId="2" xr:uid="{00000000-0005-0000-0000-000002000000}"/>
    <cellStyle name="Millares 2" xfId="3" xr:uid="{00000000-0005-0000-0000-000003000000}"/>
    <cellStyle name="Millares 2 2" xfId="9" xr:uid="{2C3470AD-EE47-46AA-A2B9-BEEC11839C5F}"/>
    <cellStyle name="Millares 3" xfId="8" xr:uid="{383A910F-80A2-4DAA-993B-CF7F7ABCFB36}"/>
    <cellStyle name="Moneda" xfId="7" builtinId="4"/>
    <cellStyle name="Moneda [0]" xfId="1" builtinId="7"/>
    <cellStyle name="Moneda 2" xfId="4" xr:uid="{00000000-0005-0000-0000-000005000000}"/>
    <cellStyle name="Normal" xfId="0" builtinId="0"/>
    <cellStyle name="Porcentaje" xfId="5"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0000"/>
      </font>
      <fill>
        <patternFill>
          <bgColor theme="5" tint="0.59996337778862885"/>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925286</xdr:colOff>
      <xdr:row>25</xdr:row>
      <xdr:rowOff>1161143</xdr:rowOff>
    </xdr:from>
    <xdr:to>
      <xdr:col>1</xdr:col>
      <xdr:colOff>7948386</xdr:colOff>
      <xdr:row>25</xdr:row>
      <xdr:rowOff>4386943</xdr:rowOff>
    </xdr:to>
    <xdr:pic>
      <xdr:nvPicPr>
        <xdr:cNvPr id="3" name="Imagen 2">
          <a:extLst>
            <a:ext uri="{FF2B5EF4-FFF2-40B4-BE49-F238E27FC236}">
              <a16:creationId xmlns:a16="http://schemas.microsoft.com/office/drawing/2014/main" id="{9244D08A-542F-EA4F-BF68-C481D83810AE}"/>
            </a:ext>
          </a:extLst>
        </xdr:cNvPr>
        <xdr:cNvPicPr>
          <a:picLocks noChangeAspect="1"/>
        </xdr:cNvPicPr>
      </xdr:nvPicPr>
      <xdr:blipFill>
        <a:blip xmlns:r="http://schemas.openxmlformats.org/officeDocument/2006/relationships" r:embed="rId1"/>
        <a:stretch>
          <a:fillRect/>
        </a:stretch>
      </xdr:blipFill>
      <xdr:spPr>
        <a:xfrm>
          <a:off x="2431143" y="18469429"/>
          <a:ext cx="7023100" cy="322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nergiacol-my.sharepoint.com/Users/Santiago%20Hoyos/Documents/MME/FENOGE/Proyectos/Choc&#243;%20Escuelas/GUAJIRA_ANEXO_REQUISITOS_MINIMOS_HABILITAN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showGridLines="0" tabSelected="1" view="pageBreakPreview" topLeftCell="B13" zoomScale="70" zoomScaleNormal="70" zoomScaleSheetLayoutView="70" workbookViewId="0">
      <selection activeCell="D13" sqref="D13"/>
    </sheetView>
  </sheetViews>
  <sheetFormatPr defaultColWidth="11.42578125" defaultRowHeight="0" customHeight="1" zeroHeight="1"/>
  <cols>
    <col min="1" max="1" width="19.85546875" style="35" customWidth="1"/>
    <col min="2" max="2" width="158.42578125" style="36" customWidth="1"/>
    <col min="3" max="3" width="1.85546875" style="24" customWidth="1"/>
    <col min="4" max="4" width="82.42578125" style="25" customWidth="1"/>
    <col min="5" max="256" width="11.42578125" style="18"/>
    <col min="257" max="257" width="19.85546875" style="18" customWidth="1"/>
    <col min="258" max="258" width="107" style="18" customWidth="1"/>
    <col min="259" max="259" width="1.85546875" style="18" customWidth="1"/>
    <col min="260" max="260" width="82.42578125" style="18" customWidth="1"/>
    <col min="261" max="512" width="11.42578125" style="18"/>
    <col min="513" max="513" width="19.85546875" style="18" customWidth="1"/>
    <col min="514" max="514" width="107" style="18" customWidth="1"/>
    <col min="515" max="515" width="1.85546875" style="18" customWidth="1"/>
    <col min="516" max="516" width="82.42578125" style="18" customWidth="1"/>
    <col min="517" max="768" width="11.42578125" style="18"/>
    <col min="769" max="769" width="19.85546875" style="18" customWidth="1"/>
    <col min="770" max="770" width="107" style="18" customWidth="1"/>
    <col min="771" max="771" width="1.85546875" style="18" customWidth="1"/>
    <col min="772" max="772" width="82.42578125" style="18" customWidth="1"/>
    <col min="773" max="1024" width="11.42578125" style="18"/>
    <col min="1025" max="1025" width="19.85546875" style="18" customWidth="1"/>
    <col min="1026" max="1026" width="107" style="18" customWidth="1"/>
    <col min="1027" max="1027" width="1.85546875" style="18" customWidth="1"/>
    <col min="1028" max="1028" width="82.42578125" style="18" customWidth="1"/>
    <col min="1029" max="1280" width="11.42578125" style="18"/>
    <col min="1281" max="1281" width="19.85546875" style="18" customWidth="1"/>
    <col min="1282" max="1282" width="107" style="18" customWidth="1"/>
    <col min="1283" max="1283" width="1.85546875" style="18" customWidth="1"/>
    <col min="1284" max="1284" width="82.42578125" style="18" customWidth="1"/>
    <col min="1285" max="1536" width="11.42578125" style="18"/>
    <col min="1537" max="1537" width="19.85546875" style="18" customWidth="1"/>
    <col min="1538" max="1538" width="107" style="18" customWidth="1"/>
    <col min="1539" max="1539" width="1.85546875" style="18" customWidth="1"/>
    <col min="1540" max="1540" width="82.42578125" style="18" customWidth="1"/>
    <col min="1541" max="1792" width="11.42578125" style="18"/>
    <col min="1793" max="1793" width="19.85546875" style="18" customWidth="1"/>
    <col min="1794" max="1794" width="107" style="18" customWidth="1"/>
    <col min="1795" max="1795" width="1.85546875" style="18" customWidth="1"/>
    <col min="1796" max="1796" width="82.42578125" style="18" customWidth="1"/>
    <col min="1797" max="2048" width="11.42578125" style="18"/>
    <col min="2049" max="2049" width="19.85546875" style="18" customWidth="1"/>
    <col min="2050" max="2050" width="107" style="18" customWidth="1"/>
    <col min="2051" max="2051" width="1.85546875" style="18" customWidth="1"/>
    <col min="2052" max="2052" width="82.42578125" style="18" customWidth="1"/>
    <col min="2053" max="2304" width="11.42578125" style="18"/>
    <col min="2305" max="2305" width="19.85546875" style="18" customWidth="1"/>
    <col min="2306" max="2306" width="107" style="18" customWidth="1"/>
    <col min="2307" max="2307" width="1.85546875" style="18" customWidth="1"/>
    <col min="2308" max="2308" width="82.42578125" style="18" customWidth="1"/>
    <col min="2309" max="2560" width="11.42578125" style="18"/>
    <col min="2561" max="2561" width="19.85546875" style="18" customWidth="1"/>
    <col min="2562" max="2562" width="107" style="18" customWidth="1"/>
    <col min="2563" max="2563" width="1.85546875" style="18" customWidth="1"/>
    <col min="2564" max="2564" width="82.42578125" style="18" customWidth="1"/>
    <col min="2565" max="2816" width="11.42578125" style="18"/>
    <col min="2817" max="2817" width="19.85546875" style="18" customWidth="1"/>
    <col min="2818" max="2818" width="107" style="18" customWidth="1"/>
    <col min="2819" max="2819" width="1.85546875" style="18" customWidth="1"/>
    <col min="2820" max="2820" width="82.42578125" style="18" customWidth="1"/>
    <col min="2821" max="3072" width="11.42578125" style="18"/>
    <col min="3073" max="3073" width="19.85546875" style="18" customWidth="1"/>
    <col min="3074" max="3074" width="107" style="18" customWidth="1"/>
    <col min="3075" max="3075" width="1.85546875" style="18" customWidth="1"/>
    <col min="3076" max="3076" width="82.42578125" style="18" customWidth="1"/>
    <col min="3077" max="3328" width="11.42578125" style="18"/>
    <col min="3329" max="3329" width="19.85546875" style="18" customWidth="1"/>
    <col min="3330" max="3330" width="107" style="18" customWidth="1"/>
    <col min="3331" max="3331" width="1.85546875" style="18" customWidth="1"/>
    <col min="3332" max="3332" width="82.42578125" style="18" customWidth="1"/>
    <col min="3333" max="3584" width="11.42578125" style="18"/>
    <col min="3585" max="3585" width="19.85546875" style="18" customWidth="1"/>
    <col min="3586" max="3586" width="107" style="18" customWidth="1"/>
    <col min="3587" max="3587" width="1.85546875" style="18" customWidth="1"/>
    <col min="3588" max="3588" width="82.42578125" style="18" customWidth="1"/>
    <col min="3589" max="3840" width="11.42578125" style="18"/>
    <col min="3841" max="3841" width="19.85546875" style="18" customWidth="1"/>
    <col min="3842" max="3842" width="107" style="18" customWidth="1"/>
    <col min="3843" max="3843" width="1.85546875" style="18" customWidth="1"/>
    <col min="3844" max="3844" width="82.42578125" style="18" customWidth="1"/>
    <col min="3845" max="4096" width="11.42578125" style="18"/>
    <col min="4097" max="4097" width="19.85546875" style="18" customWidth="1"/>
    <col min="4098" max="4098" width="107" style="18" customWidth="1"/>
    <col min="4099" max="4099" width="1.85546875" style="18" customWidth="1"/>
    <col min="4100" max="4100" width="82.42578125" style="18" customWidth="1"/>
    <col min="4101" max="4352" width="11.42578125" style="18"/>
    <col min="4353" max="4353" width="19.85546875" style="18" customWidth="1"/>
    <col min="4354" max="4354" width="107" style="18" customWidth="1"/>
    <col min="4355" max="4355" width="1.85546875" style="18" customWidth="1"/>
    <col min="4356" max="4356" width="82.42578125" style="18" customWidth="1"/>
    <col min="4357" max="4608" width="11.42578125" style="18"/>
    <col min="4609" max="4609" width="19.85546875" style="18" customWidth="1"/>
    <col min="4610" max="4610" width="107" style="18" customWidth="1"/>
    <col min="4611" max="4611" width="1.85546875" style="18" customWidth="1"/>
    <col min="4612" max="4612" width="82.42578125" style="18" customWidth="1"/>
    <col min="4613" max="4864" width="11.42578125" style="18"/>
    <col min="4865" max="4865" width="19.85546875" style="18" customWidth="1"/>
    <col min="4866" max="4866" width="107" style="18" customWidth="1"/>
    <col min="4867" max="4867" width="1.85546875" style="18" customWidth="1"/>
    <col min="4868" max="4868" width="82.42578125" style="18" customWidth="1"/>
    <col min="4869" max="5120" width="11.42578125" style="18"/>
    <col min="5121" max="5121" width="19.85546875" style="18" customWidth="1"/>
    <col min="5122" max="5122" width="107" style="18" customWidth="1"/>
    <col min="5123" max="5123" width="1.85546875" style="18" customWidth="1"/>
    <col min="5124" max="5124" width="82.42578125" style="18" customWidth="1"/>
    <col min="5125" max="5376" width="11.42578125" style="18"/>
    <col min="5377" max="5377" width="19.85546875" style="18" customWidth="1"/>
    <col min="5378" max="5378" width="107" style="18" customWidth="1"/>
    <col min="5379" max="5379" width="1.85546875" style="18" customWidth="1"/>
    <col min="5380" max="5380" width="82.42578125" style="18" customWidth="1"/>
    <col min="5381" max="5632" width="11.42578125" style="18"/>
    <col min="5633" max="5633" width="19.85546875" style="18" customWidth="1"/>
    <col min="5634" max="5634" width="107" style="18" customWidth="1"/>
    <col min="5635" max="5635" width="1.85546875" style="18" customWidth="1"/>
    <col min="5636" max="5636" width="82.42578125" style="18" customWidth="1"/>
    <col min="5637" max="5888" width="11.42578125" style="18"/>
    <col min="5889" max="5889" width="19.85546875" style="18" customWidth="1"/>
    <col min="5890" max="5890" width="107" style="18" customWidth="1"/>
    <col min="5891" max="5891" width="1.85546875" style="18" customWidth="1"/>
    <col min="5892" max="5892" width="82.42578125" style="18" customWidth="1"/>
    <col min="5893" max="6144" width="11.42578125" style="18"/>
    <col min="6145" max="6145" width="19.85546875" style="18" customWidth="1"/>
    <col min="6146" max="6146" width="107" style="18" customWidth="1"/>
    <col min="6147" max="6147" width="1.85546875" style="18" customWidth="1"/>
    <col min="6148" max="6148" width="82.42578125" style="18" customWidth="1"/>
    <col min="6149" max="6400" width="11.42578125" style="18"/>
    <col min="6401" max="6401" width="19.85546875" style="18" customWidth="1"/>
    <col min="6402" max="6402" width="107" style="18" customWidth="1"/>
    <col min="6403" max="6403" width="1.85546875" style="18" customWidth="1"/>
    <col min="6404" max="6404" width="82.42578125" style="18" customWidth="1"/>
    <col min="6405" max="6656" width="11.42578125" style="18"/>
    <col min="6657" max="6657" width="19.85546875" style="18" customWidth="1"/>
    <col min="6658" max="6658" width="107" style="18" customWidth="1"/>
    <col min="6659" max="6659" width="1.85546875" style="18" customWidth="1"/>
    <col min="6660" max="6660" width="82.42578125" style="18" customWidth="1"/>
    <col min="6661" max="6912" width="11.42578125" style="18"/>
    <col min="6913" max="6913" width="19.85546875" style="18" customWidth="1"/>
    <col min="6914" max="6914" width="107" style="18" customWidth="1"/>
    <col min="6915" max="6915" width="1.85546875" style="18" customWidth="1"/>
    <col min="6916" max="6916" width="82.42578125" style="18" customWidth="1"/>
    <col min="6917" max="7168" width="11.42578125" style="18"/>
    <col min="7169" max="7169" width="19.85546875" style="18" customWidth="1"/>
    <col min="7170" max="7170" width="107" style="18" customWidth="1"/>
    <col min="7171" max="7171" width="1.85546875" style="18" customWidth="1"/>
    <col min="7172" max="7172" width="82.42578125" style="18" customWidth="1"/>
    <col min="7173" max="7424" width="11.42578125" style="18"/>
    <col min="7425" max="7425" width="19.85546875" style="18" customWidth="1"/>
    <col min="7426" max="7426" width="107" style="18" customWidth="1"/>
    <col min="7427" max="7427" width="1.85546875" style="18" customWidth="1"/>
    <col min="7428" max="7428" width="82.42578125" style="18" customWidth="1"/>
    <col min="7429" max="7680" width="11.42578125" style="18"/>
    <col min="7681" max="7681" width="19.85546875" style="18" customWidth="1"/>
    <col min="7682" max="7682" width="107" style="18" customWidth="1"/>
    <col min="7683" max="7683" width="1.85546875" style="18" customWidth="1"/>
    <col min="7684" max="7684" width="82.42578125" style="18" customWidth="1"/>
    <col min="7685" max="7936" width="11.42578125" style="18"/>
    <col min="7937" max="7937" width="19.85546875" style="18" customWidth="1"/>
    <col min="7938" max="7938" width="107" style="18" customWidth="1"/>
    <col min="7939" max="7939" width="1.85546875" style="18" customWidth="1"/>
    <col min="7940" max="7940" width="82.42578125" style="18" customWidth="1"/>
    <col min="7941" max="8192" width="11.42578125" style="18"/>
    <col min="8193" max="8193" width="19.85546875" style="18" customWidth="1"/>
    <col min="8194" max="8194" width="107" style="18" customWidth="1"/>
    <col min="8195" max="8195" width="1.85546875" style="18" customWidth="1"/>
    <col min="8196" max="8196" width="82.42578125" style="18" customWidth="1"/>
    <col min="8197" max="8448" width="11.42578125" style="18"/>
    <col min="8449" max="8449" width="19.85546875" style="18" customWidth="1"/>
    <col min="8450" max="8450" width="107" style="18" customWidth="1"/>
    <col min="8451" max="8451" width="1.85546875" style="18" customWidth="1"/>
    <col min="8452" max="8452" width="82.42578125" style="18" customWidth="1"/>
    <col min="8453" max="8704" width="11.42578125" style="18"/>
    <col min="8705" max="8705" width="19.85546875" style="18" customWidth="1"/>
    <col min="8706" max="8706" width="107" style="18" customWidth="1"/>
    <col min="8707" max="8707" width="1.85546875" style="18" customWidth="1"/>
    <col min="8708" max="8708" width="82.42578125" style="18" customWidth="1"/>
    <col min="8709" max="8960" width="11.42578125" style="18"/>
    <col min="8961" max="8961" width="19.85546875" style="18" customWidth="1"/>
    <col min="8962" max="8962" width="107" style="18" customWidth="1"/>
    <col min="8963" max="8963" width="1.85546875" style="18" customWidth="1"/>
    <col min="8964" max="8964" width="82.42578125" style="18" customWidth="1"/>
    <col min="8965" max="9216" width="11.42578125" style="18"/>
    <col min="9217" max="9217" width="19.85546875" style="18" customWidth="1"/>
    <col min="9218" max="9218" width="107" style="18" customWidth="1"/>
    <col min="9219" max="9219" width="1.85546875" style="18" customWidth="1"/>
    <col min="9220" max="9220" width="82.42578125" style="18" customWidth="1"/>
    <col min="9221" max="9472" width="11.42578125" style="18"/>
    <col min="9473" max="9473" width="19.85546875" style="18" customWidth="1"/>
    <col min="9474" max="9474" width="107" style="18" customWidth="1"/>
    <col min="9475" max="9475" width="1.85546875" style="18" customWidth="1"/>
    <col min="9476" max="9476" width="82.42578125" style="18" customWidth="1"/>
    <col min="9477" max="9728" width="11.42578125" style="18"/>
    <col min="9729" max="9729" width="19.85546875" style="18" customWidth="1"/>
    <col min="9730" max="9730" width="107" style="18" customWidth="1"/>
    <col min="9731" max="9731" width="1.85546875" style="18" customWidth="1"/>
    <col min="9732" max="9732" width="82.42578125" style="18" customWidth="1"/>
    <col min="9733" max="9984" width="11.42578125" style="18"/>
    <col min="9985" max="9985" width="19.85546875" style="18" customWidth="1"/>
    <col min="9986" max="9986" width="107" style="18" customWidth="1"/>
    <col min="9987" max="9987" width="1.85546875" style="18" customWidth="1"/>
    <col min="9988" max="9988" width="82.42578125" style="18" customWidth="1"/>
    <col min="9989" max="10240" width="11.42578125" style="18"/>
    <col min="10241" max="10241" width="19.85546875" style="18" customWidth="1"/>
    <col min="10242" max="10242" width="107" style="18" customWidth="1"/>
    <col min="10243" max="10243" width="1.85546875" style="18" customWidth="1"/>
    <col min="10244" max="10244" width="82.42578125" style="18" customWidth="1"/>
    <col min="10245" max="10496" width="11.42578125" style="18"/>
    <col min="10497" max="10497" width="19.85546875" style="18" customWidth="1"/>
    <col min="10498" max="10498" width="107" style="18" customWidth="1"/>
    <col min="10499" max="10499" width="1.85546875" style="18" customWidth="1"/>
    <col min="10500" max="10500" width="82.42578125" style="18" customWidth="1"/>
    <col min="10501" max="10752" width="11.42578125" style="18"/>
    <col min="10753" max="10753" width="19.85546875" style="18" customWidth="1"/>
    <col min="10754" max="10754" width="107" style="18" customWidth="1"/>
    <col min="10755" max="10755" width="1.85546875" style="18" customWidth="1"/>
    <col min="10756" max="10756" width="82.42578125" style="18" customWidth="1"/>
    <col min="10757" max="11008" width="11.42578125" style="18"/>
    <col min="11009" max="11009" width="19.85546875" style="18" customWidth="1"/>
    <col min="11010" max="11010" width="107" style="18" customWidth="1"/>
    <col min="11011" max="11011" width="1.85546875" style="18" customWidth="1"/>
    <col min="11012" max="11012" width="82.42578125" style="18" customWidth="1"/>
    <col min="11013" max="11264" width="11.42578125" style="18"/>
    <col min="11265" max="11265" width="19.85546875" style="18" customWidth="1"/>
    <col min="11266" max="11266" width="107" style="18" customWidth="1"/>
    <col min="11267" max="11267" width="1.85546875" style="18" customWidth="1"/>
    <col min="11268" max="11268" width="82.42578125" style="18" customWidth="1"/>
    <col min="11269" max="11520" width="11.42578125" style="18"/>
    <col min="11521" max="11521" width="19.85546875" style="18" customWidth="1"/>
    <col min="11522" max="11522" width="107" style="18" customWidth="1"/>
    <col min="11523" max="11523" width="1.85546875" style="18" customWidth="1"/>
    <col min="11524" max="11524" width="82.42578125" style="18" customWidth="1"/>
    <col min="11525" max="11776" width="11.42578125" style="18"/>
    <col min="11777" max="11777" width="19.85546875" style="18" customWidth="1"/>
    <col min="11778" max="11778" width="107" style="18" customWidth="1"/>
    <col min="11779" max="11779" width="1.85546875" style="18" customWidth="1"/>
    <col min="11780" max="11780" width="82.42578125" style="18" customWidth="1"/>
    <col min="11781" max="12032" width="11.42578125" style="18"/>
    <col min="12033" max="12033" width="19.85546875" style="18" customWidth="1"/>
    <col min="12034" max="12034" width="107" style="18" customWidth="1"/>
    <col min="12035" max="12035" width="1.85546875" style="18" customWidth="1"/>
    <col min="12036" max="12036" width="82.42578125" style="18" customWidth="1"/>
    <col min="12037" max="12288" width="11.42578125" style="18"/>
    <col min="12289" max="12289" width="19.85546875" style="18" customWidth="1"/>
    <col min="12290" max="12290" width="107" style="18" customWidth="1"/>
    <col min="12291" max="12291" width="1.85546875" style="18" customWidth="1"/>
    <col min="12292" max="12292" width="82.42578125" style="18" customWidth="1"/>
    <col min="12293" max="12544" width="11.42578125" style="18"/>
    <col min="12545" max="12545" width="19.85546875" style="18" customWidth="1"/>
    <col min="12546" max="12546" width="107" style="18" customWidth="1"/>
    <col min="12547" max="12547" width="1.85546875" style="18" customWidth="1"/>
    <col min="12548" max="12548" width="82.42578125" style="18" customWidth="1"/>
    <col min="12549" max="12800" width="11.42578125" style="18"/>
    <col min="12801" max="12801" width="19.85546875" style="18" customWidth="1"/>
    <col min="12802" max="12802" width="107" style="18" customWidth="1"/>
    <col min="12803" max="12803" width="1.85546875" style="18" customWidth="1"/>
    <col min="12804" max="12804" width="82.42578125" style="18" customWidth="1"/>
    <col min="12805" max="13056" width="11.42578125" style="18"/>
    <col min="13057" max="13057" width="19.85546875" style="18" customWidth="1"/>
    <col min="13058" max="13058" width="107" style="18" customWidth="1"/>
    <col min="13059" max="13059" width="1.85546875" style="18" customWidth="1"/>
    <col min="13060" max="13060" width="82.42578125" style="18" customWidth="1"/>
    <col min="13061" max="13312" width="11.42578125" style="18"/>
    <col min="13313" max="13313" width="19.85546875" style="18" customWidth="1"/>
    <col min="13314" max="13314" width="107" style="18" customWidth="1"/>
    <col min="13315" max="13315" width="1.85546875" style="18" customWidth="1"/>
    <col min="13316" max="13316" width="82.42578125" style="18" customWidth="1"/>
    <col min="13317" max="13568" width="11.42578125" style="18"/>
    <col min="13569" max="13569" width="19.85546875" style="18" customWidth="1"/>
    <col min="13570" max="13570" width="107" style="18" customWidth="1"/>
    <col min="13571" max="13571" width="1.85546875" style="18" customWidth="1"/>
    <col min="13572" max="13572" width="82.42578125" style="18" customWidth="1"/>
    <col min="13573" max="13824" width="11.42578125" style="18"/>
    <col min="13825" max="13825" width="19.85546875" style="18" customWidth="1"/>
    <col min="13826" max="13826" width="107" style="18" customWidth="1"/>
    <col min="13827" max="13827" width="1.85546875" style="18" customWidth="1"/>
    <col min="13828" max="13828" width="82.42578125" style="18" customWidth="1"/>
    <col min="13829" max="14080" width="11.42578125" style="18"/>
    <col min="14081" max="14081" width="19.85546875" style="18" customWidth="1"/>
    <col min="14082" max="14082" width="107" style="18" customWidth="1"/>
    <col min="14083" max="14083" width="1.85546875" style="18" customWidth="1"/>
    <col min="14084" max="14084" width="82.42578125" style="18" customWidth="1"/>
    <col min="14085" max="14336" width="11.42578125" style="18"/>
    <col min="14337" max="14337" width="19.85546875" style="18" customWidth="1"/>
    <col min="14338" max="14338" width="107" style="18" customWidth="1"/>
    <col min="14339" max="14339" width="1.85546875" style="18" customWidth="1"/>
    <col min="14340" max="14340" width="82.42578125" style="18" customWidth="1"/>
    <col min="14341" max="14592" width="11.42578125" style="18"/>
    <col min="14593" max="14593" width="19.85546875" style="18" customWidth="1"/>
    <col min="14594" max="14594" width="107" style="18" customWidth="1"/>
    <col min="14595" max="14595" width="1.85546875" style="18" customWidth="1"/>
    <col min="14596" max="14596" width="82.42578125" style="18" customWidth="1"/>
    <col min="14597" max="14848" width="11.42578125" style="18"/>
    <col min="14849" max="14849" width="19.85546875" style="18" customWidth="1"/>
    <col min="14850" max="14850" width="107" style="18" customWidth="1"/>
    <col min="14851" max="14851" width="1.85546875" style="18" customWidth="1"/>
    <col min="14852" max="14852" width="82.42578125" style="18" customWidth="1"/>
    <col min="14853" max="15104" width="11.42578125" style="18"/>
    <col min="15105" max="15105" width="19.85546875" style="18" customWidth="1"/>
    <col min="15106" max="15106" width="107" style="18" customWidth="1"/>
    <col min="15107" max="15107" width="1.85546875" style="18" customWidth="1"/>
    <col min="15108" max="15108" width="82.42578125" style="18" customWidth="1"/>
    <col min="15109" max="15360" width="11.42578125" style="18"/>
    <col min="15361" max="15361" width="19.85546875" style="18" customWidth="1"/>
    <col min="15362" max="15362" width="107" style="18" customWidth="1"/>
    <col min="15363" max="15363" width="1.85546875" style="18" customWidth="1"/>
    <col min="15364" max="15364" width="82.42578125" style="18" customWidth="1"/>
    <col min="15365" max="15616" width="11.42578125" style="18"/>
    <col min="15617" max="15617" width="19.85546875" style="18" customWidth="1"/>
    <col min="15618" max="15618" width="107" style="18" customWidth="1"/>
    <col min="15619" max="15619" width="1.85546875" style="18" customWidth="1"/>
    <col min="15620" max="15620" width="82.42578125" style="18" customWidth="1"/>
    <col min="15621" max="15872" width="11.42578125" style="18"/>
    <col min="15873" max="15873" width="19.85546875" style="18" customWidth="1"/>
    <col min="15874" max="15874" width="107" style="18" customWidth="1"/>
    <col min="15875" max="15875" width="1.85546875" style="18" customWidth="1"/>
    <col min="15876" max="15876" width="82.42578125" style="18" customWidth="1"/>
    <col min="15877" max="16128" width="11.42578125" style="18"/>
    <col min="16129" max="16129" width="19.85546875" style="18" customWidth="1"/>
    <col min="16130" max="16130" width="107" style="18" customWidth="1"/>
    <col min="16131" max="16131" width="1.85546875" style="18" customWidth="1"/>
    <col min="16132" max="16132" width="82.42578125" style="18" customWidth="1"/>
    <col min="16133" max="16384" width="11.42578125" style="18"/>
  </cols>
  <sheetData>
    <row r="1" spans="1:4" ht="12.75">
      <c r="A1" s="168" t="s">
        <v>0</v>
      </c>
      <c r="B1" s="169"/>
      <c r="C1" s="169"/>
      <c r="D1" s="169"/>
    </row>
    <row r="2" spans="1:4" ht="12.75">
      <c r="A2" s="170" t="s">
        <v>1</v>
      </c>
      <c r="B2" s="170"/>
      <c r="C2" s="170"/>
      <c r="D2" s="170"/>
    </row>
    <row r="3" spans="1:4" ht="12.75">
      <c r="A3" s="171" t="s">
        <v>2</v>
      </c>
      <c r="B3" s="171"/>
      <c r="C3" s="171"/>
      <c r="D3" s="171"/>
    </row>
    <row r="4" spans="1:4" ht="12.75">
      <c r="A4" s="1"/>
      <c r="B4" s="1"/>
      <c r="C4" s="1"/>
      <c r="D4" s="19"/>
    </row>
    <row r="5" spans="1:4" ht="12.75">
      <c r="A5" s="172" t="s">
        <v>3</v>
      </c>
      <c r="B5" s="173"/>
      <c r="C5" s="173"/>
      <c r="D5" s="174"/>
    </row>
    <row r="6" spans="1:4" ht="12.75">
      <c r="A6" s="2" t="s">
        <v>3</v>
      </c>
      <c r="B6" s="175" t="s">
        <v>4</v>
      </c>
      <c r="C6" s="176"/>
      <c r="D6" s="177"/>
    </row>
    <row r="7" spans="1:4" ht="12.75">
      <c r="A7" s="2" t="s">
        <v>5</v>
      </c>
      <c r="B7" s="175" t="s">
        <v>6</v>
      </c>
      <c r="C7" s="176"/>
      <c r="D7" s="177"/>
    </row>
    <row r="8" spans="1:4" ht="13.5" thickBot="1">
      <c r="A8" s="1"/>
      <c r="B8" s="1"/>
      <c r="C8" s="1"/>
      <c r="D8" s="19"/>
    </row>
    <row r="9" spans="1:4" ht="12.75">
      <c r="A9" s="178" t="s">
        <v>7</v>
      </c>
      <c r="B9" s="178"/>
      <c r="C9" s="20"/>
      <c r="D9" s="21" t="s">
        <v>8</v>
      </c>
    </row>
    <row r="10" spans="1:4" ht="12.75">
      <c r="A10" s="179" t="s">
        <v>9</v>
      </c>
      <c r="B10" s="179"/>
      <c r="C10" s="22"/>
      <c r="D10" s="153" t="s">
        <v>10</v>
      </c>
    </row>
    <row r="11" spans="1:4" ht="154.5" customHeight="1">
      <c r="A11" s="179"/>
      <c r="B11" s="179"/>
      <c r="C11" s="23"/>
      <c r="D11" s="154"/>
    </row>
    <row r="12" spans="1:4" ht="12.75">
      <c r="A12" s="157" t="s">
        <v>11</v>
      </c>
      <c r="B12" s="157"/>
      <c r="C12" s="23"/>
      <c r="D12" s="43"/>
    </row>
    <row r="13" spans="1:4" ht="358.5" customHeight="1">
      <c r="A13" s="157"/>
      <c r="B13" s="157"/>
      <c r="C13" s="23"/>
      <c r="D13" s="234" t="s">
        <v>12</v>
      </c>
    </row>
    <row r="14" spans="1:4" ht="12.95" customHeight="1">
      <c r="A14" s="179" t="s">
        <v>13</v>
      </c>
      <c r="B14" s="179"/>
      <c r="C14" s="23"/>
      <c r="D14" s="153" t="s">
        <v>14</v>
      </c>
    </row>
    <row r="15" spans="1:4" ht="298.5" customHeight="1">
      <c r="A15" s="179"/>
      <c r="B15" s="179"/>
      <c r="C15" s="23"/>
      <c r="D15" s="154"/>
    </row>
    <row r="16" spans="1:4" ht="12.75">
      <c r="A16" s="157" t="s">
        <v>15</v>
      </c>
      <c r="B16" s="157"/>
      <c r="C16" s="23"/>
      <c r="D16" s="155" t="s">
        <v>16</v>
      </c>
    </row>
    <row r="17" spans="1:4" ht="110.25" customHeight="1">
      <c r="A17" s="157"/>
      <c r="B17" s="157"/>
      <c r="C17" s="23"/>
      <c r="D17" s="156"/>
    </row>
    <row r="18" spans="1:4" ht="12.75">
      <c r="A18" s="157" t="s">
        <v>17</v>
      </c>
      <c r="B18" s="157"/>
      <c r="C18" s="23"/>
      <c r="D18" s="155" t="s">
        <v>16</v>
      </c>
    </row>
    <row r="19" spans="1:4" ht="132" customHeight="1">
      <c r="A19" s="157"/>
      <c r="B19" s="157"/>
      <c r="C19" s="23"/>
      <c r="D19" s="156"/>
    </row>
    <row r="20" spans="1:4" ht="12.95" customHeight="1">
      <c r="A20" s="157" t="s">
        <v>18</v>
      </c>
      <c r="B20" s="157"/>
      <c r="C20" s="23"/>
      <c r="D20" s="153" t="s">
        <v>19</v>
      </c>
    </row>
    <row r="21" spans="1:4" ht="84" customHeight="1">
      <c r="A21" s="157"/>
      <c r="B21" s="157"/>
      <c r="C21" s="23"/>
      <c r="D21" s="154"/>
    </row>
    <row r="22" spans="1:4" ht="12.95" customHeight="1">
      <c r="A22" s="158" t="s">
        <v>20</v>
      </c>
      <c r="B22" s="159"/>
      <c r="C22" s="23"/>
      <c r="D22" s="153" t="s">
        <v>21</v>
      </c>
    </row>
    <row r="23" spans="1:4" ht="193.5" customHeight="1">
      <c r="A23" s="160"/>
      <c r="B23" s="160"/>
      <c r="C23" s="23"/>
      <c r="D23" s="154"/>
    </row>
    <row r="24" spans="1:4" ht="12.75" customHeight="1">
      <c r="A24" s="161" t="s">
        <v>22</v>
      </c>
      <c r="B24" s="162"/>
      <c r="C24" s="23"/>
      <c r="D24" s="153" t="s">
        <v>23</v>
      </c>
    </row>
    <row r="25" spans="1:4" ht="133.5" customHeight="1">
      <c r="A25" s="163"/>
      <c r="B25" s="164"/>
      <c r="C25" s="23"/>
      <c r="D25" s="167"/>
    </row>
    <row r="26" spans="1:4" ht="409.5" customHeight="1">
      <c r="A26" s="165" t="s">
        <v>24</v>
      </c>
      <c r="B26" s="166"/>
      <c r="C26" s="23"/>
      <c r="D26" s="233" t="s">
        <v>25</v>
      </c>
    </row>
    <row r="27" spans="1:4" ht="12.75" hidden="1" customHeight="1">
      <c r="A27" s="46" t="s">
        <v>26</v>
      </c>
      <c r="B27" s="41" t="s">
        <v>27</v>
      </c>
    </row>
    <row r="28" spans="1:4" ht="12.75" hidden="1" customHeight="1">
      <c r="A28" s="45" t="s">
        <v>28</v>
      </c>
      <c r="B28" s="148" t="s">
        <v>29</v>
      </c>
    </row>
    <row r="29" spans="1:4" ht="12.75" hidden="1" customHeight="1">
      <c r="A29" s="46" t="s">
        <v>30</v>
      </c>
      <c r="B29" s="149"/>
    </row>
    <row r="30" spans="1:4" ht="12.75" hidden="1" customHeight="1">
      <c r="A30" s="150" t="s">
        <v>31</v>
      </c>
      <c r="B30" s="40" t="s">
        <v>32</v>
      </c>
    </row>
    <row r="31" spans="1:4" ht="12.75" hidden="1" customHeight="1">
      <c r="A31" s="151"/>
      <c r="B31" s="40"/>
    </row>
    <row r="32" spans="1:4" ht="15" hidden="1" customHeight="1">
      <c r="A32" s="151"/>
      <c r="B32" s="40" t="s">
        <v>33</v>
      </c>
    </row>
    <row r="33" spans="1:3" ht="15" hidden="1" customHeight="1">
      <c r="A33" s="152"/>
      <c r="B33" s="41" t="s">
        <v>34</v>
      </c>
    </row>
    <row r="34" spans="1:3" ht="12.75" hidden="1" customHeight="1">
      <c r="A34" s="46" t="s">
        <v>35</v>
      </c>
      <c r="B34" s="41" t="s">
        <v>36</v>
      </c>
    </row>
    <row r="35" spans="1:3" ht="12.75" hidden="1" customHeight="1">
      <c r="A35" s="46" t="s">
        <v>37</v>
      </c>
      <c r="B35" s="41" t="s">
        <v>38</v>
      </c>
    </row>
    <row r="36" spans="1:3" ht="12.75" hidden="1" customHeight="1">
      <c r="A36" s="46" t="s">
        <v>39</v>
      </c>
      <c r="B36" s="41" t="s">
        <v>40</v>
      </c>
    </row>
    <row r="37" spans="1:3" ht="12.75" hidden="1" customHeight="1">
      <c r="A37" s="46" t="s">
        <v>41</v>
      </c>
      <c r="B37" s="41" t="s">
        <v>42</v>
      </c>
    </row>
    <row r="38" spans="1:3" ht="12.75" hidden="1" customHeight="1">
      <c r="A38" s="46" t="s">
        <v>43</v>
      </c>
      <c r="B38" s="41" t="s">
        <v>44</v>
      </c>
    </row>
    <row r="39" spans="1:3" ht="12.75" hidden="1"/>
    <row r="40" spans="1:3" ht="12.75" hidden="1"/>
    <row r="41" spans="1:3" ht="12.75" hidden="1"/>
    <row r="42" spans="1:3" ht="12.75" hidden="1"/>
    <row r="43" spans="1:3" ht="15" hidden="1" customHeight="1">
      <c r="A43" s="37"/>
      <c r="B43" s="38"/>
      <c r="C43" s="26"/>
    </row>
  </sheetData>
  <mergeCells count="25">
    <mergeCell ref="A9:B9"/>
    <mergeCell ref="A10:B11"/>
    <mergeCell ref="A12:B13"/>
    <mergeCell ref="A14:B15"/>
    <mergeCell ref="B7:D7"/>
    <mergeCell ref="A1:D1"/>
    <mergeCell ref="A2:D2"/>
    <mergeCell ref="A3:D3"/>
    <mergeCell ref="A5:D5"/>
    <mergeCell ref="B6:D6"/>
    <mergeCell ref="B28:B29"/>
    <mergeCell ref="A30:A33"/>
    <mergeCell ref="D10:D11"/>
    <mergeCell ref="D14:D15"/>
    <mergeCell ref="D16:D17"/>
    <mergeCell ref="D18:D19"/>
    <mergeCell ref="D20:D21"/>
    <mergeCell ref="D22:D23"/>
    <mergeCell ref="A16:B17"/>
    <mergeCell ref="A18:B19"/>
    <mergeCell ref="A20:B21"/>
    <mergeCell ref="A22:B23"/>
    <mergeCell ref="A24:B25"/>
    <mergeCell ref="A26:B26"/>
    <mergeCell ref="D24:D25"/>
  </mergeCells>
  <pageMargins left="0.7" right="0.7" top="0.75" bottom="0.75" header="0.3" footer="0.3"/>
  <pageSetup scale="33"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$F$2:$F$4</xm:f>
          </x14:formula1>
          <xm:sqref>WVL983063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showGridLines="0" view="pageBreakPreview" topLeftCell="A12" zoomScaleNormal="80" zoomScaleSheetLayoutView="100" workbookViewId="0">
      <selection activeCell="C11" sqref="C11:F14"/>
    </sheetView>
  </sheetViews>
  <sheetFormatPr defaultColWidth="0" defaultRowHeight="12.75" customHeight="1" zeroHeight="1"/>
  <cols>
    <col min="1" max="1" width="32.7109375" style="1" customWidth="1"/>
    <col min="2" max="2" width="32.140625" style="1" customWidth="1"/>
    <col min="3" max="3" width="4.42578125" style="1" customWidth="1"/>
    <col min="4" max="4" width="27.7109375" style="1" customWidth="1"/>
    <col min="5" max="5" width="23.42578125" style="1" customWidth="1"/>
    <col min="6" max="6" width="15.28515625" style="1" customWidth="1"/>
    <col min="7" max="256" width="0" style="1" hidden="1"/>
    <col min="257" max="257" width="32.7109375" style="1" customWidth="1"/>
    <col min="258" max="258" width="30.140625" style="1" customWidth="1"/>
    <col min="259" max="259" width="4.42578125" style="1" customWidth="1"/>
    <col min="260" max="260" width="23.28515625" style="1" customWidth="1"/>
    <col min="261" max="261" width="23.42578125" style="1" customWidth="1"/>
    <col min="262" max="262" width="15.28515625" style="1" customWidth="1"/>
    <col min="263" max="512" width="0" style="1" hidden="1"/>
    <col min="513" max="513" width="32.7109375" style="1" customWidth="1"/>
    <col min="514" max="514" width="30.140625" style="1" customWidth="1"/>
    <col min="515" max="515" width="4.42578125" style="1" customWidth="1"/>
    <col min="516" max="516" width="23.28515625" style="1" customWidth="1"/>
    <col min="517" max="517" width="23.42578125" style="1" customWidth="1"/>
    <col min="518" max="518" width="15.28515625" style="1" customWidth="1"/>
    <col min="519" max="768" width="0" style="1" hidden="1"/>
    <col min="769" max="769" width="32.7109375" style="1" customWidth="1"/>
    <col min="770" max="770" width="30.140625" style="1" customWidth="1"/>
    <col min="771" max="771" width="4.42578125" style="1" customWidth="1"/>
    <col min="772" max="772" width="23.28515625" style="1" customWidth="1"/>
    <col min="773" max="773" width="23.42578125" style="1" customWidth="1"/>
    <col min="774" max="774" width="15.28515625" style="1" customWidth="1"/>
    <col min="775" max="1024" width="0" style="1" hidden="1"/>
    <col min="1025" max="1025" width="32.7109375" style="1" customWidth="1"/>
    <col min="1026" max="1026" width="30.140625" style="1" customWidth="1"/>
    <col min="1027" max="1027" width="4.42578125" style="1" customWidth="1"/>
    <col min="1028" max="1028" width="23.28515625" style="1" customWidth="1"/>
    <col min="1029" max="1029" width="23.42578125" style="1" customWidth="1"/>
    <col min="1030" max="1030" width="15.28515625" style="1" customWidth="1"/>
    <col min="1031" max="1280" width="0" style="1" hidden="1"/>
    <col min="1281" max="1281" width="32.7109375" style="1" customWidth="1"/>
    <col min="1282" max="1282" width="30.140625" style="1" customWidth="1"/>
    <col min="1283" max="1283" width="4.42578125" style="1" customWidth="1"/>
    <col min="1284" max="1284" width="23.28515625" style="1" customWidth="1"/>
    <col min="1285" max="1285" width="23.42578125" style="1" customWidth="1"/>
    <col min="1286" max="1286" width="15.28515625" style="1" customWidth="1"/>
    <col min="1287" max="1536" width="0" style="1" hidden="1"/>
    <col min="1537" max="1537" width="32.7109375" style="1" customWidth="1"/>
    <col min="1538" max="1538" width="30.140625" style="1" customWidth="1"/>
    <col min="1539" max="1539" width="4.42578125" style="1" customWidth="1"/>
    <col min="1540" max="1540" width="23.28515625" style="1" customWidth="1"/>
    <col min="1541" max="1541" width="23.42578125" style="1" customWidth="1"/>
    <col min="1542" max="1542" width="15.28515625" style="1" customWidth="1"/>
    <col min="1543" max="1792" width="0" style="1" hidden="1"/>
    <col min="1793" max="1793" width="32.7109375" style="1" customWidth="1"/>
    <col min="1794" max="1794" width="30.140625" style="1" customWidth="1"/>
    <col min="1795" max="1795" width="4.42578125" style="1" customWidth="1"/>
    <col min="1796" max="1796" width="23.28515625" style="1" customWidth="1"/>
    <col min="1797" max="1797" width="23.42578125" style="1" customWidth="1"/>
    <col min="1798" max="1798" width="15.28515625" style="1" customWidth="1"/>
    <col min="1799" max="2048" width="0" style="1" hidden="1"/>
    <col min="2049" max="2049" width="32.7109375" style="1" customWidth="1"/>
    <col min="2050" max="2050" width="30.140625" style="1" customWidth="1"/>
    <col min="2051" max="2051" width="4.42578125" style="1" customWidth="1"/>
    <col min="2052" max="2052" width="23.28515625" style="1" customWidth="1"/>
    <col min="2053" max="2053" width="23.42578125" style="1" customWidth="1"/>
    <col min="2054" max="2054" width="15.28515625" style="1" customWidth="1"/>
    <col min="2055" max="2304" width="0" style="1" hidden="1"/>
    <col min="2305" max="2305" width="32.7109375" style="1" customWidth="1"/>
    <col min="2306" max="2306" width="30.140625" style="1" customWidth="1"/>
    <col min="2307" max="2307" width="4.42578125" style="1" customWidth="1"/>
    <col min="2308" max="2308" width="23.28515625" style="1" customWidth="1"/>
    <col min="2309" max="2309" width="23.42578125" style="1" customWidth="1"/>
    <col min="2310" max="2310" width="15.28515625" style="1" customWidth="1"/>
    <col min="2311" max="2560" width="0" style="1" hidden="1"/>
    <col min="2561" max="2561" width="32.7109375" style="1" customWidth="1"/>
    <col min="2562" max="2562" width="30.140625" style="1" customWidth="1"/>
    <col min="2563" max="2563" width="4.42578125" style="1" customWidth="1"/>
    <col min="2564" max="2564" width="23.28515625" style="1" customWidth="1"/>
    <col min="2565" max="2565" width="23.42578125" style="1" customWidth="1"/>
    <col min="2566" max="2566" width="15.28515625" style="1" customWidth="1"/>
    <col min="2567" max="2816" width="0" style="1" hidden="1"/>
    <col min="2817" max="2817" width="32.7109375" style="1" customWidth="1"/>
    <col min="2818" max="2818" width="30.140625" style="1" customWidth="1"/>
    <col min="2819" max="2819" width="4.42578125" style="1" customWidth="1"/>
    <col min="2820" max="2820" width="23.28515625" style="1" customWidth="1"/>
    <col min="2821" max="2821" width="23.42578125" style="1" customWidth="1"/>
    <col min="2822" max="2822" width="15.28515625" style="1" customWidth="1"/>
    <col min="2823" max="3072" width="0" style="1" hidden="1"/>
    <col min="3073" max="3073" width="32.7109375" style="1" customWidth="1"/>
    <col min="3074" max="3074" width="30.140625" style="1" customWidth="1"/>
    <col min="3075" max="3075" width="4.42578125" style="1" customWidth="1"/>
    <col min="3076" max="3076" width="23.28515625" style="1" customWidth="1"/>
    <col min="3077" max="3077" width="23.42578125" style="1" customWidth="1"/>
    <col min="3078" max="3078" width="15.28515625" style="1" customWidth="1"/>
    <col min="3079" max="3328" width="0" style="1" hidden="1"/>
    <col min="3329" max="3329" width="32.7109375" style="1" customWidth="1"/>
    <col min="3330" max="3330" width="30.140625" style="1" customWidth="1"/>
    <col min="3331" max="3331" width="4.42578125" style="1" customWidth="1"/>
    <col min="3332" max="3332" width="23.28515625" style="1" customWidth="1"/>
    <col min="3333" max="3333" width="23.42578125" style="1" customWidth="1"/>
    <col min="3334" max="3334" width="15.28515625" style="1" customWidth="1"/>
    <col min="3335" max="3584" width="0" style="1" hidden="1"/>
    <col min="3585" max="3585" width="32.7109375" style="1" customWidth="1"/>
    <col min="3586" max="3586" width="30.140625" style="1" customWidth="1"/>
    <col min="3587" max="3587" width="4.42578125" style="1" customWidth="1"/>
    <col min="3588" max="3588" width="23.28515625" style="1" customWidth="1"/>
    <col min="3589" max="3589" width="23.42578125" style="1" customWidth="1"/>
    <col min="3590" max="3590" width="15.28515625" style="1" customWidth="1"/>
    <col min="3591" max="3840" width="0" style="1" hidden="1"/>
    <col min="3841" max="3841" width="32.7109375" style="1" customWidth="1"/>
    <col min="3842" max="3842" width="30.140625" style="1" customWidth="1"/>
    <col min="3843" max="3843" width="4.42578125" style="1" customWidth="1"/>
    <col min="3844" max="3844" width="23.28515625" style="1" customWidth="1"/>
    <col min="3845" max="3845" width="23.42578125" style="1" customWidth="1"/>
    <col min="3846" max="3846" width="15.28515625" style="1" customWidth="1"/>
    <col min="3847" max="4096" width="0" style="1" hidden="1"/>
    <col min="4097" max="4097" width="32.7109375" style="1" customWidth="1"/>
    <col min="4098" max="4098" width="30.140625" style="1" customWidth="1"/>
    <col min="4099" max="4099" width="4.42578125" style="1" customWidth="1"/>
    <col min="4100" max="4100" width="23.28515625" style="1" customWidth="1"/>
    <col min="4101" max="4101" width="23.42578125" style="1" customWidth="1"/>
    <col min="4102" max="4102" width="15.28515625" style="1" customWidth="1"/>
    <col min="4103" max="4352" width="0" style="1" hidden="1"/>
    <col min="4353" max="4353" width="32.7109375" style="1" customWidth="1"/>
    <col min="4354" max="4354" width="30.140625" style="1" customWidth="1"/>
    <col min="4355" max="4355" width="4.42578125" style="1" customWidth="1"/>
    <col min="4356" max="4356" width="23.28515625" style="1" customWidth="1"/>
    <col min="4357" max="4357" width="23.42578125" style="1" customWidth="1"/>
    <col min="4358" max="4358" width="15.28515625" style="1" customWidth="1"/>
    <col min="4359" max="4608" width="0" style="1" hidden="1"/>
    <col min="4609" max="4609" width="32.7109375" style="1" customWidth="1"/>
    <col min="4610" max="4610" width="30.140625" style="1" customWidth="1"/>
    <col min="4611" max="4611" width="4.42578125" style="1" customWidth="1"/>
    <col min="4612" max="4612" width="23.28515625" style="1" customWidth="1"/>
    <col min="4613" max="4613" width="23.42578125" style="1" customWidth="1"/>
    <col min="4614" max="4614" width="15.28515625" style="1" customWidth="1"/>
    <col min="4615" max="4864" width="0" style="1" hidden="1"/>
    <col min="4865" max="4865" width="32.7109375" style="1" customWidth="1"/>
    <col min="4866" max="4866" width="30.140625" style="1" customWidth="1"/>
    <col min="4867" max="4867" width="4.42578125" style="1" customWidth="1"/>
    <col min="4868" max="4868" width="23.28515625" style="1" customWidth="1"/>
    <col min="4869" max="4869" width="23.42578125" style="1" customWidth="1"/>
    <col min="4870" max="4870" width="15.28515625" style="1" customWidth="1"/>
    <col min="4871" max="5120" width="0" style="1" hidden="1"/>
    <col min="5121" max="5121" width="32.7109375" style="1" customWidth="1"/>
    <col min="5122" max="5122" width="30.140625" style="1" customWidth="1"/>
    <col min="5123" max="5123" width="4.42578125" style="1" customWidth="1"/>
    <col min="5124" max="5124" width="23.28515625" style="1" customWidth="1"/>
    <col min="5125" max="5125" width="23.42578125" style="1" customWidth="1"/>
    <col min="5126" max="5126" width="15.28515625" style="1" customWidth="1"/>
    <col min="5127" max="5376" width="0" style="1" hidden="1"/>
    <col min="5377" max="5377" width="32.7109375" style="1" customWidth="1"/>
    <col min="5378" max="5378" width="30.140625" style="1" customWidth="1"/>
    <col min="5379" max="5379" width="4.42578125" style="1" customWidth="1"/>
    <col min="5380" max="5380" width="23.28515625" style="1" customWidth="1"/>
    <col min="5381" max="5381" width="23.42578125" style="1" customWidth="1"/>
    <col min="5382" max="5382" width="15.28515625" style="1" customWidth="1"/>
    <col min="5383" max="5632" width="0" style="1" hidden="1"/>
    <col min="5633" max="5633" width="32.7109375" style="1" customWidth="1"/>
    <col min="5634" max="5634" width="30.140625" style="1" customWidth="1"/>
    <col min="5635" max="5635" width="4.42578125" style="1" customWidth="1"/>
    <col min="5636" max="5636" width="23.28515625" style="1" customWidth="1"/>
    <col min="5637" max="5637" width="23.42578125" style="1" customWidth="1"/>
    <col min="5638" max="5638" width="15.28515625" style="1" customWidth="1"/>
    <col min="5639" max="5888" width="0" style="1" hidden="1"/>
    <col min="5889" max="5889" width="32.7109375" style="1" customWidth="1"/>
    <col min="5890" max="5890" width="30.140625" style="1" customWidth="1"/>
    <col min="5891" max="5891" width="4.42578125" style="1" customWidth="1"/>
    <col min="5892" max="5892" width="23.28515625" style="1" customWidth="1"/>
    <col min="5893" max="5893" width="23.42578125" style="1" customWidth="1"/>
    <col min="5894" max="5894" width="15.28515625" style="1" customWidth="1"/>
    <col min="5895" max="6144" width="0" style="1" hidden="1"/>
    <col min="6145" max="6145" width="32.7109375" style="1" customWidth="1"/>
    <col min="6146" max="6146" width="30.140625" style="1" customWidth="1"/>
    <col min="6147" max="6147" width="4.42578125" style="1" customWidth="1"/>
    <col min="6148" max="6148" width="23.28515625" style="1" customWidth="1"/>
    <col min="6149" max="6149" width="23.42578125" style="1" customWidth="1"/>
    <col min="6150" max="6150" width="15.28515625" style="1" customWidth="1"/>
    <col min="6151" max="6400" width="0" style="1" hidden="1"/>
    <col min="6401" max="6401" width="32.7109375" style="1" customWidth="1"/>
    <col min="6402" max="6402" width="30.140625" style="1" customWidth="1"/>
    <col min="6403" max="6403" width="4.42578125" style="1" customWidth="1"/>
    <col min="6404" max="6404" width="23.28515625" style="1" customWidth="1"/>
    <col min="6405" max="6405" width="23.42578125" style="1" customWidth="1"/>
    <col min="6406" max="6406" width="15.28515625" style="1" customWidth="1"/>
    <col min="6407" max="6656" width="0" style="1" hidden="1"/>
    <col min="6657" max="6657" width="32.7109375" style="1" customWidth="1"/>
    <col min="6658" max="6658" width="30.140625" style="1" customWidth="1"/>
    <col min="6659" max="6659" width="4.42578125" style="1" customWidth="1"/>
    <col min="6660" max="6660" width="23.28515625" style="1" customWidth="1"/>
    <col min="6661" max="6661" width="23.42578125" style="1" customWidth="1"/>
    <col min="6662" max="6662" width="15.28515625" style="1" customWidth="1"/>
    <col min="6663" max="6912" width="0" style="1" hidden="1"/>
    <col min="6913" max="6913" width="32.7109375" style="1" customWidth="1"/>
    <col min="6914" max="6914" width="30.140625" style="1" customWidth="1"/>
    <col min="6915" max="6915" width="4.42578125" style="1" customWidth="1"/>
    <col min="6916" max="6916" width="23.28515625" style="1" customWidth="1"/>
    <col min="6917" max="6917" width="23.42578125" style="1" customWidth="1"/>
    <col min="6918" max="6918" width="15.28515625" style="1" customWidth="1"/>
    <col min="6919" max="7168" width="0" style="1" hidden="1"/>
    <col min="7169" max="7169" width="32.7109375" style="1" customWidth="1"/>
    <col min="7170" max="7170" width="30.140625" style="1" customWidth="1"/>
    <col min="7171" max="7171" width="4.42578125" style="1" customWidth="1"/>
    <col min="7172" max="7172" width="23.28515625" style="1" customWidth="1"/>
    <col min="7173" max="7173" width="23.42578125" style="1" customWidth="1"/>
    <col min="7174" max="7174" width="15.28515625" style="1" customWidth="1"/>
    <col min="7175" max="7424" width="0" style="1" hidden="1"/>
    <col min="7425" max="7425" width="32.7109375" style="1" customWidth="1"/>
    <col min="7426" max="7426" width="30.140625" style="1" customWidth="1"/>
    <col min="7427" max="7427" width="4.42578125" style="1" customWidth="1"/>
    <col min="7428" max="7428" width="23.28515625" style="1" customWidth="1"/>
    <col min="7429" max="7429" width="23.42578125" style="1" customWidth="1"/>
    <col min="7430" max="7430" width="15.28515625" style="1" customWidth="1"/>
    <col min="7431" max="7680" width="0" style="1" hidden="1"/>
    <col min="7681" max="7681" width="32.7109375" style="1" customWidth="1"/>
    <col min="7682" max="7682" width="30.140625" style="1" customWidth="1"/>
    <col min="7683" max="7683" width="4.42578125" style="1" customWidth="1"/>
    <col min="7684" max="7684" width="23.28515625" style="1" customWidth="1"/>
    <col min="7685" max="7685" width="23.42578125" style="1" customWidth="1"/>
    <col min="7686" max="7686" width="15.28515625" style="1" customWidth="1"/>
    <col min="7687" max="7936" width="0" style="1" hidden="1"/>
    <col min="7937" max="7937" width="32.7109375" style="1" customWidth="1"/>
    <col min="7938" max="7938" width="30.140625" style="1" customWidth="1"/>
    <col min="7939" max="7939" width="4.42578125" style="1" customWidth="1"/>
    <col min="7940" max="7940" width="23.28515625" style="1" customWidth="1"/>
    <col min="7941" max="7941" width="23.42578125" style="1" customWidth="1"/>
    <col min="7942" max="7942" width="15.28515625" style="1" customWidth="1"/>
    <col min="7943" max="8192" width="0" style="1" hidden="1"/>
    <col min="8193" max="8193" width="32.7109375" style="1" customWidth="1"/>
    <col min="8194" max="8194" width="30.140625" style="1" customWidth="1"/>
    <col min="8195" max="8195" width="4.42578125" style="1" customWidth="1"/>
    <col min="8196" max="8196" width="23.28515625" style="1" customWidth="1"/>
    <col min="8197" max="8197" width="23.42578125" style="1" customWidth="1"/>
    <col min="8198" max="8198" width="15.28515625" style="1" customWidth="1"/>
    <col min="8199" max="8448" width="0" style="1" hidden="1"/>
    <col min="8449" max="8449" width="32.7109375" style="1" customWidth="1"/>
    <col min="8450" max="8450" width="30.140625" style="1" customWidth="1"/>
    <col min="8451" max="8451" width="4.42578125" style="1" customWidth="1"/>
    <col min="8452" max="8452" width="23.28515625" style="1" customWidth="1"/>
    <col min="8453" max="8453" width="23.42578125" style="1" customWidth="1"/>
    <col min="8454" max="8454" width="15.28515625" style="1" customWidth="1"/>
    <col min="8455" max="8704" width="0" style="1" hidden="1"/>
    <col min="8705" max="8705" width="32.7109375" style="1" customWidth="1"/>
    <col min="8706" max="8706" width="30.140625" style="1" customWidth="1"/>
    <col min="8707" max="8707" width="4.42578125" style="1" customWidth="1"/>
    <col min="8708" max="8708" width="23.28515625" style="1" customWidth="1"/>
    <col min="8709" max="8709" width="23.42578125" style="1" customWidth="1"/>
    <col min="8710" max="8710" width="15.28515625" style="1" customWidth="1"/>
    <col min="8711" max="8960" width="0" style="1" hidden="1"/>
    <col min="8961" max="8961" width="32.7109375" style="1" customWidth="1"/>
    <col min="8962" max="8962" width="30.140625" style="1" customWidth="1"/>
    <col min="8963" max="8963" width="4.42578125" style="1" customWidth="1"/>
    <col min="8964" max="8964" width="23.28515625" style="1" customWidth="1"/>
    <col min="8965" max="8965" width="23.42578125" style="1" customWidth="1"/>
    <col min="8966" max="8966" width="15.28515625" style="1" customWidth="1"/>
    <col min="8967" max="9216" width="0" style="1" hidden="1"/>
    <col min="9217" max="9217" width="32.7109375" style="1" customWidth="1"/>
    <col min="9218" max="9218" width="30.140625" style="1" customWidth="1"/>
    <col min="9219" max="9219" width="4.42578125" style="1" customWidth="1"/>
    <col min="9220" max="9220" width="23.28515625" style="1" customWidth="1"/>
    <col min="9221" max="9221" width="23.42578125" style="1" customWidth="1"/>
    <col min="9222" max="9222" width="15.28515625" style="1" customWidth="1"/>
    <col min="9223" max="9472" width="0" style="1" hidden="1"/>
    <col min="9473" max="9473" width="32.7109375" style="1" customWidth="1"/>
    <col min="9474" max="9474" width="30.140625" style="1" customWidth="1"/>
    <col min="9475" max="9475" width="4.42578125" style="1" customWidth="1"/>
    <col min="9476" max="9476" width="23.28515625" style="1" customWidth="1"/>
    <col min="9477" max="9477" width="23.42578125" style="1" customWidth="1"/>
    <col min="9478" max="9478" width="15.28515625" style="1" customWidth="1"/>
    <col min="9479" max="9728" width="0" style="1" hidden="1"/>
    <col min="9729" max="9729" width="32.7109375" style="1" customWidth="1"/>
    <col min="9730" max="9730" width="30.140625" style="1" customWidth="1"/>
    <col min="9731" max="9731" width="4.42578125" style="1" customWidth="1"/>
    <col min="9732" max="9732" width="23.28515625" style="1" customWidth="1"/>
    <col min="9733" max="9733" width="23.42578125" style="1" customWidth="1"/>
    <col min="9734" max="9734" width="15.28515625" style="1" customWidth="1"/>
    <col min="9735" max="9984" width="0" style="1" hidden="1"/>
    <col min="9985" max="9985" width="32.7109375" style="1" customWidth="1"/>
    <col min="9986" max="9986" width="30.140625" style="1" customWidth="1"/>
    <col min="9987" max="9987" width="4.42578125" style="1" customWidth="1"/>
    <col min="9988" max="9988" width="23.28515625" style="1" customWidth="1"/>
    <col min="9989" max="9989" width="23.42578125" style="1" customWidth="1"/>
    <col min="9990" max="9990" width="15.28515625" style="1" customWidth="1"/>
    <col min="9991" max="10240" width="0" style="1" hidden="1"/>
    <col min="10241" max="10241" width="32.7109375" style="1" customWidth="1"/>
    <col min="10242" max="10242" width="30.140625" style="1" customWidth="1"/>
    <col min="10243" max="10243" width="4.42578125" style="1" customWidth="1"/>
    <col min="10244" max="10244" width="23.28515625" style="1" customWidth="1"/>
    <col min="10245" max="10245" width="23.42578125" style="1" customWidth="1"/>
    <col min="10246" max="10246" width="15.28515625" style="1" customWidth="1"/>
    <col min="10247" max="10496" width="0" style="1" hidden="1"/>
    <col min="10497" max="10497" width="32.7109375" style="1" customWidth="1"/>
    <col min="10498" max="10498" width="30.140625" style="1" customWidth="1"/>
    <col min="10499" max="10499" width="4.42578125" style="1" customWidth="1"/>
    <col min="10500" max="10500" width="23.28515625" style="1" customWidth="1"/>
    <col min="10501" max="10501" width="23.42578125" style="1" customWidth="1"/>
    <col min="10502" max="10502" width="15.28515625" style="1" customWidth="1"/>
    <col min="10503" max="10752" width="0" style="1" hidden="1"/>
    <col min="10753" max="10753" width="32.7109375" style="1" customWidth="1"/>
    <col min="10754" max="10754" width="30.140625" style="1" customWidth="1"/>
    <col min="10755" max="10755" width="4.42578125" style="1" customWidth="1"/>
    <col min="10756" max="10756" width="23.28515625" style="1" customWidth="1"/>
    <col min="10757" max="10757" width="23.42578125" style="1" customWidth="1"/>
    <col min="10758" max="10758" width="15.28515625" style="1" customWidth="1"/>
    <col min="10759" max="11008" width="0" style="1" hidden="1"/>
    <col min="11009" max="11009" width="32.7109375" style="1" customWidth="1"/>
    <col min="11010" max="11010" width="30.140625" style="1" customWidth="1"/>
    <col min="11011" max="11011" width="4.42578125" style="1" customWidth="1"/>
    <col min="11012" max="11012" width="23.28515625" style="1" customWidth="1"/>
    <col min="11013" max="11013" width="23.42578125" style="1" customWidth="1"/>
    <col min="11014" max="11014" width="15.28515625" style="1" customWidth="1"/>
    <col min="11015" max="11264" width="0" style="1" hidden="1"/>
    <col min="11265" max="11265" width="32.7109375" style="1" customWidth="1"/>
    <col min="11266" max="11266" width="30.140625" style="1" customWidth="1"/>
    <col min="11267" max="11267" width="4.42578125" style="1" customWidth="1"/>
    <col min="11268" max="11268" width="23.28515625" style="1" customWidth="1"/>
    <col min="11269" max="11269" width="23.42578125" style="1" customWidth="1"/>
    <col min="11270" max="11270" width="15.28515625" style="1" customWidth="1"/>
    <col min="11271" max="11520" width="0" style="1" hidden="1"/>
    <col min="11521" max="11521" width="32.7109375" style="1" customWidth="1"/>
    <col min="11522" max="11522" width="30.140625" style="1" customWidth="1"/>
    <col min="11523" max="11523" width="4.42578125" style="1" customWidth="1"/>
    <col min="11524" max="11524" width="23.28515625" style="1" customWidth="1"/>
    <col min="11525" max="11525" width="23.42578125" style="1" customWidth="1"/>
    <col min="11526" max="11526" width="15.28515625" style="1" customWidth="1"/>
    <col min="11527" max="11776" width="0" style="1" hidden="1"/>
    <col min="11777" max="11777" width="32.7109375" style="1" customWidth="1"/>
    <col min="11778" max="11778" width="30.140625" style="1" customWidth="1"/>
    <col min="11779" max="11779" width="4.42578125" style="1" customWidth="1"/>
    <col min="11780" max="11780" width="23.28515625" style="1" customWidth="1"/>
    <col min="11781" max="11781" width="23.42578125" style="1" customWidth="1"/>
    <col min="11782" max="11782" width="15.28515625" style="1" customWidth="1"/>
    <col min="11783" max="12032" width="0" style="1" hidden="1"/>
    <col min="12033" max="12033" width="32.7109375" style="1" customWidth="1"/>
    <col min="12034" max="12034" width="30.140625" style="1" customWidth="1"/>
    <col min="12035" max="12035" width="4.42578125" style="1" customWidth="1"/>
    <col min="12036" max="12036" width="23.28515625" style="1" customWidth="1"/>
    <col min="12037" max="12037" width="23.42578125" style="1" customWidth="1"/>
    <col min="12038" max="12038" width="15.28515625" style="1" customWidth="1"/>
    <col min="12039" max="12288" width="0" style="1" hidden="1"/>
    <col min="12289" max="12289" width="32.7109375" style="1" customWidth="1"/>
    <col min="12290" max="12290" width="30.140625" style="1" customWidth="1"/>
    <col min="12291" max="12291" width="4.42578125" style="1" customWidth="1"/>
    <col min="12292" max="12292" width="23.28515625" style="1" customWidth="1"/>
    <col min="12293" max="12293" width="23.42578125" style="1" customWidth="1"/>
    <col min="12294" max="12294" width="15.28515625" style="1" customWidth="1"/>
    <col min="12295" max="12544" width="0" style="1" hidden="1"/>
    <col min="12545" max="12545" width="32.7109375" style="1" customWidth="1"/>
    <col min="12546" max="12546" width="30.140625" style="1" customWidth="1"/>
    <col min="12547" max="12547" width="4.42578125" style="1" customWidth="1"/>
    <col min="12548" max="12548" width="23.28515625" style="1" customWidth="1"/>
    <col min="12549" max="12549" width="23.42578125" style="1" customWidth="1"/>
    <col min="12550" max="12550" width="15.28515625" style="1" customWidth="1"/>
    <col min="12551" max="12800" width="0" style="1" hidden="1"/>
    <col min="12801" max="12801" width="32.7109375" style="1" customWidth="1"/>
    <col min="12802" max="12802" width="30.140625" style="1" customWidth="1"/>
    <col min="12803" max="12803" width="4.42578125" style="1" customWidth="1"/>
    <col min="12804" max="12804" width="23.28515625" style="1" customWidth="1"/>
    <col min="12805" max="12805" width="23.42578125" style="1" customWidth="1"/>
    <col min="12806" max="12806" width="15.28515625" style="1" customWidth="1"/>
    <col min="12807" max="13056" width="0" style="1" hidden="1"/>
    <col min="13057" max="13057" width="32.7109375" style="1" customWidth="1"/>
    <col min="13058" max="13058" width="30.140625" style="1" customWidth="1"/>
    <col min="13059" max="13059" width="4.42578125" style="1" customWidth="1"/>
    <col min="13060" max="13060" width="23.28515625" style="1" customWidth="1"/>
    <col min="13061" max="13061" width="23.42578125" style="1" customWidth="1"/>
    <col min="13062" max="13062" width="15.28515625" style="1" customWidth="1"/>
    <col min="13063" max="13312" width="0" style="1" hidden="1"/>
    <col min="13313" max="13313" width="32.7109375" style="1" customWidth="1"/>
    <col min="13314" max="13314" width="30.140625" style="1" customWidth="1"/>
    <col min="13315" max="13315" width="4.42578125" style="1" customWidth="1"/>
    <col min="13316" max="13316" width="23.28515625" style="1" customWidth="1"/>
    <col min="13317" max="13317" width="23.42578125" style="1" customWidth="1"/>
    <col min="13318" max="13318" width="15.28515625" style="1" customWidth="1"/>
    <col min="13319" max="13568" width="0" style="1" hidden="1"/>
    <col min="13569" max="13569" width="32.7109375" style="1" customWidth="1"/>
    <col min="13570" max="13570" width="30.140625" style="1" customWidth="1"/>
    <col min="13571" max="13571" width="4.42578125" style="1" customWidth="1"/>
    <col min="13572" max="13572" width="23.28515625" style="1" customWidth="1"/>
    <col min="13573" max="13573" width="23.42578125" style="1" customWidth="1"/>
    <col min="13574" max="13574" width="15.28515625" style="1" customWidth="1"/>
    <col min="13575" max="13824" width="0" style="1" hidden="1"/>
    <col min="13825" max="13825" width="32.7109375" style="1" customWidth="1"/>
    <col min="13826" max="13826" width="30.140625" style="1" customWidth="1"/>
    <col min="13827" max="13827" width="4.42578125" style="1" customWidth="1"/>
    <col min="13828" max="13828" width="23.28515625" style="1" customWidth="1"/>
    <col min="13829" max="13829" width="23.42578125" style="1" customWidth="1"/>
    <col min="13830" max="13830" width="15.28515625" style="1" customWidth="1"/>
    <col min="13831" max="14080" width="0" style="1" hidden="1"/>
    <col min="14081" max="14081" width="32.7109375" style="1" customWidth="1"/>
    <col min="14082" max="14082" width="30.140625" style="1" customWidth="1"/>
    <col min="14083" max="14083" width="4.42578125" style="1" customWidth="1"/>
    <col min="14084" max="14084" width="23.28515625" style="1" customWidth="1"/>
    <col min="14085" max="14085" width="23.42578125" style="1" customWidth="1"/>
    <col min="14086" max="14086" width="15.28515625" style="1" customWidth="1"/>
    <col min="14087" max="14336" width="0" style="1" hidden="1"/>
    <col min="14337" max="14337" width="32.7109375" style="1" customWidth="1"/>
    <col min="14338" max="14338" width="30.140625" style="1" customWidth="1"/>
    <col min="14339" max="14339" width="4.42578125" style="1" customWidth="1"/>
    <col min="14340" max="14340" width="23.28515625" style="1" customWidth="1"/>
    <col min="14341" max="14341" width="23.42578125" style="1" customWidth="1"/>
    <col min="14342" max="14342" width="15.28515625" style="1" customWidth="1"/>
    <col min="14343" max="14592" width="0" style="1" hidden="1"/>
    <col min="14593" max="14593" width="32.7109375" style="1" customWidth="1"/>
    <col min="14594" max="14594" width="30.140625" style="1" customWidth="1"/>
    <col min="14595" max="14595" width="4.42578125" style="1" customWidth="1"/>
    <col min="14596" max="14596" width="23.28515625" style="1" customWidth="1"/>
    <col min="14597" max="14597" width="23.42578125" style="1" customWidth="1"/>
    <col min="14598" max="14598" width="15.28515625" style="1" customWidth="1"/>
    <col min="14599" max="14848" width="0" style="1" hidden="1"/>
    <col min="14849" max="14849" width="32.7109375" style="1" customWidth="1"/>
    <col min="14850" max="14850" width="30.140625" style="1" customWidth="1"/>
    <col min="14851" max="14851" width="4.42578125" style="1" customWidth="1"/>
    <col min="14852" max="14852" width="23.28515625" style="1" customWidth="1"/>
    <col min="14853" max="14853" width="23.42578125" style="1" customWidth="1"/>
    <col min="14854" max="14854" width="15.28515625" style="1" customWidth="1"/>
    <col min="14855" max="15104" width="0" style="1" hidden="1"/>
    <col min="15105" max="15105" width="32.7109375" style="1" customWidth="1"/>
    <col min="15106" max="15106" width="30.140625" style="1" customWidth="1"/>
    <col min="15107" max="15107" width="4.42578125" style="1" customWidth="1"/>
    <col min="15108" max="15108" width="23.28515625" style="1" customWidth="1"/>
    <col min="15109" max="15109" width="23.42578125" style="1" customWidth="1"/>
    <col min="15110" max="15110" width="15.28515625" style="1" customWidth="1"/>
    <col min="15111" max="15360" width="0" style="1" hidden="1"/>
    <col min="15361" max="15361" width="32.7109375" style="1" customWidth="1"/>
    <col min="15362" max="15362" width="30.140625" style="1" customWidth="1"/>
    <col min="15363" max="15363" width="4.42578125" style="1" customWidth="1"/>
    <col min="15364" max="15364" width="23.28515625" style="1" customWidth="1"/>
    <col min="15365" max="15365" width="23.42578125" style="1" customWidth="1"/>
    <col min="15366" max="15366" width="15.28515625" style="1" customWidth="1"/>
    <col min="15367" max="15616" width="0" style="1" hidden="1"/>
    <col min="15617" max="15617" width="32.7109375" style="1" customWidth="1"/>
    <col min="15618" max="15618" width="30.140625" style="1" customWidth="1"/>
    <col min="15619" max="15619" width="4.42578125" style="1" customWidth="1"/>
    <col min="15620" max="15620" width="23.28515625" style="1" customWidth="1"/>
    <col min="15621" max="15621" width="23.42578125" style="1" customWidth="1"/>
    <col min="15622" max="15622" width="15.28515625" style="1" customWidth="1"/>
    <col min="15623" max="15872" width="0" style="1" hidden="1"/>
    <col min="15873" max="15873" width="32.7109375" style="1" customWidth="1"/>
    <col min="15874" max="15874" width="30.140625" style="1" customWidth="1"/>
    <col min="15875" max="15875" width="4.42578125" style="1" customWidth="1"/>
    <col min="15876" max="15876" width="23.28515625" style="1" customWidth="1"/>
    <col min="15877" max="15877" width="23.42578125" style="1" customWidth="1"/>
    <col min="15878" max="15878" width="15.28515625" style="1" customWidth="1"/>
    <col min="15879" max="16128" width="0" style="1" hidden="1"/>
    <col min="16129" max="16129" width="32.7109375" style="1" customWidth="1"/>
    <col min="16130" max="16130" width="30.140625" style="1" customWidth="1"/>
    <col min="16131" max="16131" width="4.42578125" style="1" customWidth="1"/>
    <col min="16132" max="16132" width="23.28515625" style="1" customWidth="1"/>
    <col min="16133" max="16133" width="23.42578125" style="1" customWidth="1"/>
    <col min="16134" max="16134" width="15.28515625" style="1" customWidth="1"/>
    <col min="16135" max="16384" width="0" style="1" hidden="1"/>
  </cols>
  <sheetData>
    <row r="1" spans="1:6">
      <c r="A1" s="171" t="str">
        <f>'1. CAPACIDAD JURÍDICA'!A1:D1</f>
        <v>FONDO DE ENERGÍAS NO CONVENCIONALES Y GESTIÓN EFICIENTE DE LA ENERGÍA – FENOGE</v>
      </c>
      <c r="B1" s="171"/>
      <c r="C1" s="171"/>
      <c r="D1" s="171"/>
      <c r="E1" s="171"/>
      <c r="F1" s="171"/>
    </row>
    <row r="2" spans="1:6">
      <c r="A2" s="171" t="str">
        <f>+'1. CAPACIDAD JURÍDICA'!A2:D2</f>
        <v>INVITACIÓN CERRADA No. 08 DE 2021</v>
      </c>
      <c r="B2" s="171"/>
      <c r="C2" s="171"/>
      <c r="D2" s="171"/>
      <c r="E2" s="171"/>
      <c r="F2" s="171"/>
    </row>
    <row r="3" spans="1:6">
      <c r="A3" s="171" t="s">
        <v>45</v>
      </c>
      <c r="B3" s="171"/>
      <c r="C3" s="171"/>
      <c r="D3" s="171"/>
      <c r="E3" s="171"/>
      <c r="F3" s="171"/>
    </row>
    <row r="4" spans="1:6">
      <c r="A4" s="47"/>
      <c r="B4" s="47"/>
      <c r="C4" s="47"/>
      <c r="D4" s="47"/>
    </row>
    <row r="5" spans="1:6">
      <c r="A5" s="190" t="s">
        <v>3</v>
      </c>
      <c r="B5" s="190"/>
      <c r="C5" s="190"/>
      <c r="D5" s="190"/>
      <c r="E5" s="190"/>
      <c r="F5" s="190"/>
    </row>
    <row r="6" spans="1:6">
      <c r="A6" s="2" t="s">
        <v>46</v>
      </c>
      <c r="B6" s="196" t="str">
        <f>+'1. CAPACIDAD JURÍDICA'!B6:D6</f>
        <v>Consorcio Solar FENOGE</v>
      </c>
      <c r="C6" s="196"/>
      <c r="D6" s="196"/>
      <c r="E6" s="196"/>
      <c r="F6" s="196"/>
    </row>
    <row r="7" spans="1:6">
      <c r="A7" s="2" t="s">
        <v>5</v>
      </c>
      <c r="B7" s="196" t="str">
        <f>+'1. CAPACIDAD JURÍDICA'!B7:D7</f>
        <v>Conformado por: Garper Energy Solutions Colombia S.A.S (Nit. No. 800.171.222-3) y Nacional de Eléctricos HH LTDA (Nit. No. 830.054.002-8)</v>
      </c>
      <c r="C7" s="196"/>
      <c r="D7" s="196"/>
      <c r="E7" s="196"/>
      <c r="F7" s="196"/>
    </row>
    <row r="8" spans="1:6">
      <c r="A8" s="47"/>
      <c r="B8" s="47"/>
      <c r="C8" s="47"/>
      <c r="D8" s="47"/>
    </row>
    <row r="9" spans="1:6"/>
    <row r="10" spans="1:6" ht="25.5">
      <c r="A10" s="48" t="s">
        <v>47</v>
      </c>
      <c r="B10" s="27" t="s">
        <v>48</v>
      </c>
      <c r="C10" s="178" t="s">
        <v>49</v>
      </c>
      <c r="D10" s="178"/>
      <c r="E10" s="178"/>
      <c r="F10" s="178"/>
    </row>
    <row r="11" spans="1:6" s="63" customFormat="1" ht="120" customHeight="1">
      <c r="A11" s="61" t="s">
        <v>50</v>
      </c>
      <c r="B11" s="62">
        <v>37210816147</v>
      </c>
      <c r="C11" s="181" t="s">
        <v>51</v>
      </c>
      <c r="D11" s="182"/>
      <c r="E11" s="182"/>
      <c r="F11" s="183"/>
    </row>
    <row r="12" spans="1:6" s="63" customFormat="1" ht="120" customHeight="1">
      <c r="A12" s="61" t="s">
        <v>52</v>
      </c>
      <c r="B12" s="64">
        <v>54483681505</v>
      </c>
      <c r="C12" s="184"/>
      <c r="D12" s="185"/>
      <c r="E12" s="185"/>
      <c r="F12" s="186"/>
    </row>
    <row r="13" spans="1:6" s="63" customFormat="1" ht="120" customHeight="1">
      <c r="A13" s="61" t="s">
        <v>53</v>
      </c>
      <c r="B13" s="64">
        <v>21669264584</v>
      </c>
      <c r="C13" s="184"/>
      <c r="D13" s="185"/>
      <c r="E13" s="185"/>
      <c r="F13" s="186"/>
    </row>
    <row r="14" spans="1:6" s="63" customFormat="1" ht="120" customHeight="1">
      <c r="A14" s="61" t="s">
        <v>54</v>
      </c>
      <c r="B14" s="64">
        <v>27394408597</v>
      </c>
      <c r="C14" s="187"/>
      <c r="D14" s="188"/>
      <c r="E14" s="188"/>
      <c r="F14" s="189"/>
    </row>
    <row r="15" spans="1:6"/>
    <row r="16" spans="1:6"/>
    <row r="17" spans="1:6" ht="15" customHeight="1">
      <c r="A17" s="190" t="s">
        <v>55</v>
      </c>
      <c r="B17" s="190" t="s">
        <v>56</v>
      </c>
      <c r="C17" s="191" t="s">
        <v>57</v>
      </c>
      <c r="D17" s="192"/>
      <c r="E17" s="190" t="s">
        <v>58</v>
      </c>
      <c r="F17" s="195" t="s">
        <v>59</v>
      </c>
    </row>
    <row r="18" spans="1:6" ht="14.45" customHeight="1">
      <c r="A18" s="190"/>
      <c r="B18" s="190"/>
      <c r="C18" s="193"/>
      <c r="D18" s="194"/>
      <c r="E18" s="190"/>
      <c r="F18" s="195"/>
    </row>
    <row r="19" spans="1:6">
      <c r="A19" s="28" t="s">
        <v>60</v>
      </c>
      <c r="B19" s="29" t="s">
        <v>61</v>
      </c>
      <c r="C19" s="29" t="s">
        <v>62</v>
      </c>
      <c r="D19" s="42">
        <v>1.5</v>
      </c>
      <c r="E19" s="31">
        <f>B11/B13</f>
        <v>1.717216382805878</v>
      </c>
      <c r="F19" s="32" t="str">
        <f>+IF(E19&gt;=D19,"CUMPLE","NO CUMPLE")</f>
        <v>CUMPLE</v>
      </c>
    </row>
    <row r="20" spans="1:6" ht="15">
      <c r="A20" s="59" t="s">
        <v>63</v>
      </c>
      <c r="B20" s="60" t="s">
        <v>64</v>
      </c>
      <c r="C20" s="29" t="s">
        <v>62</v>
      </c>
      <c r="D20" s="58" t="s">
        <v>65</v>
      </c>
      <c r="E20" s="57">
        <f>+B11-B13</f>
        <v>15541551563</v>
      </c>
      <c r="F20" s="32" t="s">
        <v>66</v>
      </c>
    </row>
    <row r="21" spans="1:6" ht="24.75" customHeight="1">
      <c r="A21" s="28" t="s">
        <v>67</v>
      </c>
      <c r="B21" s="29" t="s">
        <v>68</v>
      </c>
      <c r="C21" s="33" t="s">
        <v>69</v>
      </c>
      <c r="D21" s="30">
        <v>0.65</v>
      </c>
      <c r="E21" s="39">
        <f>B14/B12</f>
        <v>0.50280024844661053</v>
      </c>
      <c r="F21" s="32" t="str">
        <f>+IF(E21&lt;=D21,"CUMPLE","NO CUMPLE")</f>
        <v>CUMPLE</v>
      </c>
    </row>
    <row r="22" spans="1:6"/>
    <row r="23" spans="1:6"/>
    <row r="24" spans="1:6" ht="15">
      <c r="A24" s="180" t="s">
        <v>70</v>
      </c>
      <c r="B24" s="180"/>
      <c r="C24" s="180"/>
      <c r="D24" s="180"/>
      <c r="E24" s="180"/>
      <c r="F24" s="34" t="str">
        <f>+IFERROR(IF(AND(F21="CUMPLE",OR(F19="CUMPLE",F20="CUMPLE")),"HABILITA","NO HABILITA"),"NO HABILITA")</f>
        <v>HABILITA</v>
      </c>
    </row>
  </sheetData>
  <mergeCells count="14">
    <mergeCell ref="B7:F7"/>
    <mergeCell ref="A1:F1"/>
    <mergeCell ref="A2:F2"/>
    <mergeCell ref="A3:F3"/>
    <mergeCell ref="A5:F5"/>
    <mergeCell ref="B6:F6"/>
    <mergeCell ref="A24:E24"/>
    <mergeCell ref="C10:F10"/>
    <mergeCell ref="C11:F14"/>
    <mergeCell ref="A17:A18"/>
    <mergeCell ref="B17:B18"/>
    <mergeCell ref="C17:D18"/>
    <mergeCell ref="E17:E18"/>
    <mergeCell ref="F17:F18"/>
  </mergeCells>
  <conditionalFormatting sqref="F24">
    <cfRule type="cellIs" dxfId="7" priority="1" stopIfTrue="1" operator="equal">
      <formula>"NO HABILITA"</formula>
    </cfRule>
    <cfRule type="cellIs" dxfId="6" priority="2" stopIfTrue="1" operator="equal">
      <formula>"HABILITA"</formula>
    </cfRule>
  </conditionalFormatting>
  <pageMargins left="0.7" right="0.7" top="0.75" bottom="0.75" header="0.3" footer="0.3"/>
  <pageSetup scale="60"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CB99-CF10-4A19-A579-894E39F91C5B}">
  <sheetPr>
    <pageSetUpPr fitToPage="1"/>
  </sheetPr>
  <dimension ref="A1:Q297"/>
  <sheetViews>
    <sheetView showGridLines="0" view="pageBreakPreview" zoomScale="78" zoomScaleNormal="25" zoomScaleSheetLayoutView="78" workbookViewId="0">
      <selection sqref="A1:K1"/>
    </sheetView>
  </sheetViews>
  <sheetFormatPr defaultColWidth="10.7109375" defaultRowHeight="12.75"/>
  <cols>
    <col min="1" max="1" width="42.85546875" style="65" customWidth="1"/>
    <col min="2" max="2" width="31.42578125" style="65" customWidth="1"/>
    <col min="3" max="3" width="25.85546875" style="65" bestFit="1" customWidth="1"/>
    <col min="4" max="4" width="18.140625" style="4" customWidth="1"/>
    <col min="5" max="5" width="35.140625" style="4" customWidth="1"/>
    <col min="6" max="6" width="54" style="4" customWidth="1"/>
    <col min="7" max="7" width="46.5703125" style="4" customWidth="1"/>
    <col min="8" max="8" width="24" style="4" customWidth="1"/>
    <col min="9" max="9" width="24.28515625" style="4" customWidth="1"/>
    <col min="10" max="10" width="17.28515625" style="8" customWidth="1"/>
    <col min="11" max="11" width="19.28515625" style="65" customWidth="1"/>
    <col min="12" max="12" width="67.140625" style="65" customWidth="1"/>
    <col min="13" max="13" width="37.7109375" style="65" customWidth="1"/>
    <col min="14" max="14" width="18.140625" style="65" customWidth="1"/>
    <col min="15" max="15" width="12.28515625" style="65" customWidth="1"/>
    <col min="16" max="16" width="25.42578125" style="65" customWidth="1"/>
    <col min="17" max="17" width="8.7109375" style="65" customWidth="1"/>
    <col min="18" max="16384" width="10.7109375" style="65"/>
  </cols>
  <sheetData>
    <row r="1" spans="1:16" ht="15">
      <c r="A1" s="198" t="s">
        <v>71</v>
      </c>
      <c r="B1" s="198"/>
      <c r="C1" s="198"/>
      <c r="D1" s="198"/>
      <c r="E1" s="198"/>
      <c r="F1" s="198"/>
      <c r="G1" s="198"/>
      <c r="H1" s="198"/>
      <c r="I1" s="198"/>
      <c r="J1" s="198"/>
      <c r="K1" s="198"/>
    </row>
    <row r="2" spans="1:16" ht="15">
      <c r="A2" s="199" t="s">
        <v>1</v>
      </c>
      <c r="B2" s="200"/>
      <c r="C2" s="200"/>
      <c r="D2" s="200"/>
      <c r="E2" s="200"/>
      <c r="F2" s="200"/>
      <c r="G2" s="200"/>
      <c r="H2" s="200"/>
      <c r="I2" s="200"/>
      <c r="J2" s="200"/>
      <c r="K2" s="200"/>
    </row>
    <row r="3" spans="1:16" ht="15">
      <c r="A3" s="198" t="s">
        <v>72</v>
      </c>
      <c r="B3" s="201"/>
      <c r="C3" s="201"/>
      <c r="D3" s="201"/>
      <c r="E3" s="201"/>
      <c r="F3" s="201"/>
      <c r="G3" s="201"/>
      <c r="H3" s="201"/>
      <c r="I3" s="201"/>
      <c r="J3" s="201"/>
      <c r="K3" s="201"/>
    </row>
    <row r="4" spans="1:16" ht="15">
      <c r="A4" s="66"/>
      <c r="B4" s="67"/>
      <c r="C4" s="67"/>
      <c r="D4" s="67"/>
      <c r="E4" s="67"/>
      <c r="F4" s="67"/>
      <c r="G4" s="67"/>
      <c r="H4" s="67"/>
      <c r="I4" s="67"/>
      <c r="J4" s="67"/>
      <c r="K4" s="67"/>
    </row>
    <row r="5" spans="1:16" ht="15">
      <c r="A5" s="202" t="s">
        <v>3</v>
      </c>
      <c r="B5" s="202"/>
      <c r="C5" s="202"/>
      <c r="D5" s="202"/>
      <c r="E5" s="202"/>
      <c r="F5" s="202"/>
      <c r="G5" s="202"/>
      <c r="H5" s="202"/>
      <c r="I5" s="202"/>
      <c r="J5" s="202"/>
      <c r="K5" s="202"/>
    </row>
    <row r="6" spans="1:16" ht="15">
      <c r="A6" s="68" t="s">
        <v>46</v>
      </c>
      <c r="B6" s="197" t="s">
        <v>73</v>
      </c>
      <c r="C6" s="197"/>
      <c r="D6" s="197"/>
      <c r="E6" s="197"/>
      <c r="F6" s="197"/>
      <c r="G6" s="197"/>
      <c r="H6" s="197"/>
      <c r="I6" s="197"/>
      <c r="J6" s="197"/>
      <c r="K6" s="197"/>
    </row>
    <row r="7" spans="1:16" ht="15">
      <c r="A7" s="68" t="s">
        <v>5</v>
      </c>
      <c r="B7" s="197" t="s">
        <v>74</v>
      </c>
      <c r="C7" s="197"/>
      <c r="D7" s="197"/>
      <c r="E7" s="197"/>
      <c r="F7" s="197"/>
      <c r="G7" s="197"/>
      <c r="H7" s="197"/>
      <c r="I7" s="197"/>
      <c r="J7" s="197"/>
      <c r="K7" s="197"/>
    </row>
    <row r="8" spans="1:16" s="50" customFormat="1" ht="15">
      <c r="A8" s="70"/>
      <c r="B8" s="70"/>
      <c r="C8" s="70"/>
      <c r="D8" s="70"/>
      <c r="E8" s="70"/>
      <c r="F8" s="70"/>
      <c r="G8" s="70"/>
      <c r="H8" s="70"/>
      <c r="I8" s="70"/>
      <c r="J8" s="70"/>
      <c r="K8" s="70"/>
    </row>
    <row r="9" spans="1:16" s="50" customFormat="1" ht="30">
      <c r="A9" s="70"/>
      <c r="B9" s="70"/>
      <c r="C9" s="71" t="s">
        <v>75</v>
      </c>
      <c r="D9" s="72" t="s">
        <v>59</v>
      </c>
      <c r="E9" s="70"/>
      <c r="F9" s="70"/>
      <c r="G9" s="70"/>
      <c r="H9" s="70"/>
      <c r="I9" s="70"/>
      <c r="J9" s="70"/>
      <c r="K9" s="70"/>
    </row>
    <row r="10" spans="1:16" ht="75.75" customHeight="1">
      <c r="A10" s="73" t="s">
        <v>76</v>
      </c>
      <c r="B10" s="74" t="s">
        <v>77</v>
      </c>
      <c r="C10" s="75">
        <v>5</v>
      </c>
      <c r="D10" s="71" t="s">
        <v>78</v>
      </c>
      <c r="E10" s="70"/>
      <c r="F10" s="76" t="s">
        <v>79</v>
      </c>
      <c r="G10" s="70"/>
      <c r="H10" s="70"/>
      <c r="I10" s="70"/>
      <c r="J10" s="70"/>
      <c r="K10" s="70"/>
    </row>
    <row r="11" spans="1:16" ht="61.5" customHeight="1">
      <c r="A11" s="73" t="s">
        <v>80</v>
      </c>
      <c r="B11" s="74" t="s">
        <v>81</v>
      </c>
      <c r="C11" s="75">
        <v>3</v>
      </c>
      <c r="D11" s="71" t="s">
        <v>78</v>
      </c>
      <c r="E11" s="70"/>
      <c r="F11" s="70"/>
      <c r="G11" s="70"/>
      <c r="H11" s="70"/>
      <c r="I11" s="70"/>
      <c r="J11" s="70"/>
      <c r="K11" s="77"/>
    </row>
    <row r="12" spans="1:16" ht="60.75" customHeight="1">
      <c r="A12" s="73" t="s">
        <v>82</v>
      </c>
      <c r="B12" s="74" t="s">
        <v>83</v>
      </c>
      <c r="C12" s="78">
        <f>SUM(J20:J27)</f>
        <v>7848.317838163839</v>
      </c>
      <c r="D12" s="71" t="s">
        <v>78</v>
      </c>
      <c r="E12" s="70"/>
      <c r="F12" s="70"/>
      <c r="G12" s="70"/>
      <c r="H12" s="70"/>
      <c r="I12" s="70"/>
      <c r="J12" s="70"/>
      <c r="K12" s="77"/>
    </row>
    <row r="13" spans="1:16" ht="75.75" customHeight="1">
      <c r="A13" s="73" t="s">
        <v>84</v>
      </c>
      <c r="B13" s="79" t="s">
        <v>85</v>
      </c>
      <c r="C13" s="75">
        <f>SUM(I20:I28)</f>
        <v>78</v>
      </c>
      <c r="D13" s="71" t="s">
        <v>78</v>
      </c>
      <c r="E13" s="70"/>
      <c r="F13" s="70"/>
      <c r="G13" s="70"/>
      <c r="H13" s="70"/>
      <c r="I13" s="70"/>
      <c r="J13" s="70"/>
      <c r="K13" s="77"/>
    </row>
    <row r="14" spans="1:16" ht="30" customHeight="1">
      <c r="A14"/>
      <c r="B14"/>
      <c r="C14" s="51"/>
      <c r="D14" s="49"/>
      <c r="E14" s="52"/>
      <c r="F14" s="49"/>
      <c r="G14" s="49"/>
      <c r="H14" s="49"/>
      <c r="I14" s="49"/>
      <c r="J14" s="49"/>
      <c r="K14" s="49"/>
    </row>
    <row r="15" spans="1:16" ht="32.25" customHeight="1">
      <c r="A15" s="47"/>
      <c r="C15" s="3"/>
      <c r="D15" s="44"/>
      <c r="E15" s="65"/>
      <c r="F15" s="65"/>
      <c r="G15" s="65"/>
      <c r="H15" s="65"/>
      <c r="I15" s="65"/>
      <c r="J15" s="65"/>
      <c r="P15" s="65" t="s">
        <v>86</v>
      </c>
    </row>
    <row r="16" spans="1:16" ht="15" customHeight="1">
      <c r="A16" s="203" t="s">
        <v>87</v>
      </c>
      <c r="B16" s="203" t="s">
        <v>3</v>
      </c>
      <c r="C16" s="203" t="s">
        <v>88</v>
      </c>
      <c r="D16" s="203" t="s">
        <v>89</v>
      </c>
      <c r="E16" s="203" t="s">
        <v>90</v>
      </c>
      <c r="F16" s="203" t="s">
        <v>91</v>
      </c>
      <c r="G16" s="203" t="s">
        <v>92</v>
      </c>
      <c r="H16" s="203" t="s">
        <v>93</v>
      </c>
      <c r="I16" s="203" t="s">
        <v>94</v>
      </c>
      <c r="J16" s="203" t="s">
        <v>95</v>
      </c>
      <c r="K16" s="203" t="s">
        <v>96</v>
      </c>
      <c r="L16" s="202" t="s">
        <v>49</v>
      </c>
      <c r="M16" s="67"/>
    </row>
    <row r="17" spans="1:17" ht="12.95" customHeight="1">
      <c r="A17" s="203"/>
      <c r="B17" s="203"/>
      <c r="C17" s="203"/>
      <c r="D17" s="203"/>
      <c r="E17" s="203"/>
      <c r="F17" s="203"/>
      <c r="G17" s="203"/>
      <c r="H17" s="203"/>
      <c r="I17" s="203"/>
      <c r="J17" s="203"/>
      <c r="K17" s="203"/>
      <c r="L17" s="202"/>
      <c r="M17" s="67"/>
    </row>
    <row r="18" spans="1:17" ht="14.25" customHeight="1">
      <c r="A18" s="203"/>
      <c r="B18" s="203"/>
      <c r="C18" s="203"/>
      <c r="D18" s="203"/>
      <c r="E18" s="203"/>
      <c r="F18" s="203"/>
      <c r="G18" s="203"/>
      <c r="H18" s="203"/>
      <c r="I18" s="203"/>
      <c r="J18" s="203"/>
      <c r="K18" s="203"/>
      <c r="L18" s="202"/>
      <c r="M18" s="67"/>
    </row>
    <row r="19" spans="1:17" ht="39.75" customHeight="1">
      <c r="A19" s="203"/>
      <c r="B19" s="203"/>
      <c r="C19" s="203"/>
      <c r="D19" s="203"/>
      <c r="E19" s="203"/>
      <c r="F19" s="203"/>
      <c r="G19" s="203"/>
      <c r="H19" s="203"/>
      <c r="I19" s="203"/>
      <c r="J19" s="203"/>
      <c r="K19" s="203"/>
      <c r="L19" s="202"/>
      <c r="M19" s="67"/>
      <c r="P19" s="53" t="s">
        <v>97</v>
      </c>
    </row>
    <row r="20" spans="1:17" ht="90">
      <c r="A20" s="80">
        <v>1</v>
      </c>
      <c r="B20" s="81" t="s">
        <v>98</v>
      </c>
      <c r="C20" s="82">
        <v>41241</v>
      </c>
      <c r="D20" s="82">
        <v>41282</v>
      </c>
      <c r="E20" s="83">
        <v>1197746461</v>
      </c>
      <c r="F20" s="137" t="s">
        <v>99</v>
      </c>
      <c r="G20" s="84" t="s">
        <v>100</v>
      </c>
      <c r="H20" s="85" t="s">
        <v>101</v>
      </c>
      <c r="I20" s="85">
        <v>37</v>
      </c>
      <c r="J20" s="86">
        <f>E20/589500</f>
        <v>2031.8006123833757</v>
      </c>
      <c r="K20" s="87">
        <v>1</v>
      </c>
      <c r="L20" s="88" t="s">
        <v>102</v>
      </c>
      <c r="M20" s="67" t="s">
        <v>103</v>
      </c>
      <c r="P20" s="53" t="s">
        <v>101</v>
      </c>
    </row>
    <row r="21" spans="1:17" ht="90">
      <c r="A21" s="80">
        <v>2</v>
      </c>
      <c r="B21" s="81" t="s">
        <v>98</v>
      </c>
      <c r="C21" s="82">
        <v>41402</v>
      </c>
      <c r="D21" s="82">
        <v>41595</v>
      </c>
      <c r="E21" s="83">
        <v>550000000</v>
      </c>
      <c r="F21" s="137" t="s">
        <v>104</v>
      </c>
      <c r="G21" s="104" t="s">
        <v>105</v>
      </c>
      <c r="H21" s="85" t="s">
        <v>101</v>
      </c>
      <c r="I21" s="85">
        <v>37</v>
      </c>
      <c r="J21" s="86">
        <f>E21/589500</f>
        <v>932.99406276505511</v>
      </c>
      <c r="K21" s="87">
        <v>1</v>
      </c>
      <c r="L21" s="88" t="s">
        <v>106</v>
      </c>
      <c r="M21" s="67"/>
      <c r="P21" s="53" t="s">
        <v>107</v>
      </c>
    </row>
    <row r="22" spans="1:17" ht="105">
      <c r="A22" s="80">
        <v>3</v>
      </c>
      <c r="B22" s="81" t="s">
        <v>98</v>
      </c>
      <c r="C22" s="82">
        <v>40274</v>
      </c>
      <c r="D22" s="82">
        <v>41182</v>
      </c>
      <c r="E22" s="83">
        <v>219595076</v>
      </c>
      <c r="F22" s="137" t="s">
        <v>108</v>
      </c>
      <c r="G22" s="104" t="s">
        <v>109</v>
      </c>
      <c r="H22" s="85" t="s">
        <v>101</v>
      </c>
      <c r="I22" s="81">
        <v>1</v>
      </c>
      <c r="J22" s="90">
        <f>+E22/566700</f>
        <v>387.49792835715544</v>
      </c>
      <c r="K22" s="91">
        <v>1</v>
      </c>
      <c r="L22" s="88" t="s">
        <v>110</v>
      </c>
      <c r="M22" s="67"/>
      <c r="P22" s="54" t="s">
        <v>111</v>
      </c>
    </row>
    <row r="23" spans="1:17" ht="105">
      <c r="A23" s="80">
        <v>4</v>
      </c>
      <c r="B23" s="81" t="s">
        <v>98</v>
      </c>
      <c r="C23" s="82">
        <v>41193</v>
      </c>
      <c r="D23" s="82">
        <v>41253</v>
      </c>
      <c r="E23" s="92">
        <v>117255677</v>
      </c>
      <c r="F23" s="137" t="s">
        <v>112</v>
      </c>
      <c r="G23" s="137" t="s">
        <v>112</v>
      </c>
      <c r="H23" s="85" t="s">
        <v>101</v>
      </c>
      <c r="I23" s="81">
        <v>1</v>
      </c>
      <c r="J23" s="90">
        <f>+E23/566700</f>
        <v>206.90961178754191</v>
      </c>
      <c r="K23" s="91">
        <v>1</v>
      </c>
      <c r="L23" s="88" t="s">
        <v>113</v>
      </c>
      <c r="M23" s="67"/>
      <c r="P23" s="54" t="s">
        <v>114</v>
      </c>
    </row>
    <row r="24" spans="1:17" ht="105">
      <c r="A24" s="80">
        <v>5</v>
      </c>
      <c r="B24" s="81" t="s">
        <v>98</v>
      </c>
      <c r="C24" s="82">
        <v>42128</v>
      </c>
      <c r="D24" s="82">
        <v>42243</v>
      </c>
      <c r="E24" s="92">
        <v>784832376</v>
      </c>
      <c r="F24" s="137" t="s">
        <v>115</v>
      </c>
      <c r="G24" s="137" t="s">
        <v>116</v>
      </c>
      <c r="H24" s="85" t="s">
        <v>101</v>
      </c>
      <c r="I24" s="81">
        <v>1</v>
      </c>
      <c r="J24" s="90">
        <f>+E24/644350</f>
        <v>1218.0218452704275</v>
      </c>
      <c r="K24" s="91">
        <v>1</v>
      </c>
      <c r="L24" s="88" t="s">
        <v>117</v>
      </c>
      <c r="M24" s="67"/>
      <c r="P24" s="54" t="s">
        <v>118</v>
      </c>
    </row>
    <row r="25" spans="1:17" ht="105">
      <c r="A25" s="80">
        <v>6</v>
      </c>
      <c r="B25" s="81" t="s">
        <v>98</v>
      </c>
      <c r="C25" s="82">
        <v>43302</v>
      </c>
      <c r="D25" s="82">
        <v>43518</v>
      </c>
      <c r="E25" s="92">
        <v>1580993963</v>
      </c>
      <c r="F25" s="137" t="s">
        <v>119</v>
      </c>
      <c r="G25" s="137" t="s">
        <v>120</v>
      </c>
      <c r="H25" s="85" t="s">
        <v>118</v>
      </c>
      <c r="I25" s="81">
        <v>1</v>
      </c>
      <c r="J25" s="90">
        <f>+E25/781242</f>
        <v>2023.6929952562714</v>
      </c>
      <c r="K25" s="91">
        <v>1</v>
      </c>
      <c r="L25" s="88" t="s">
        <v>121</v>
      </c>
      <c r="M25" s="67"/>
      <c r="P25" s="55" t="s">
        <v>122</v>
      </c>
    </row>
    <row r="26" spans="1:17" ht="90">
      <c r="A26" s="80">
        <v>7</v>
      </c>
      <c r="B26" s="81" t="s">
        <v>98</v>
      </c>
      <c r="C26" s="82">
        <v>42989</v>
      </c>
      <c r="D26" s="82">
        <v>43243</v>
      </c>
      <c r="E26" s="92">
        <v>627150068</v>
      </c>
      <c r="F26" s="137" t="s">
        <v>123</v>
      </c>
      <c r="G26" s="137" t="s">
        <v>124</v>
      </c>
      <c r="H26" s="85" t="s">
        <v>118</v>
      </c>
      <c r="I26" s="81"/>
      <c r="J26" s="90">
        <f>+E26/781242</f>
        <v>802.7603073055468</v>
      </c>
      <c r="K26" s="91">
        <v>1</v>
      </c>
      <c r="L26" s="88" t="s">
        <v>125</v>
      </c>
      <c r="M26" s="67"/>
    </row>
    <row r="27" spans="1:17" ht="120">
      <c r="A27" s="80">
        <v>8</v>
      </c>
      <c r="B27" s="81" t="s">
        <v>98</v>
      </c>
      <c r="C27" s="82">
        <v>43023</v>
      </c>
      <c r="D27" s="82">
        <v>43217</v>
      </c>
      <c r="E27" s="92">
        <v>191123414</v>
      </c>
      <c r="F27" s="137" t="s">
        <v>126</v>
      </c>
      <c r="G27" s="137" t="s">
        <v>126</v>
      </c>
      <c r="H27" s="85" t="s">
        <v>118</v>
      </c>
      <c r="I27" s="94"/>
      <c r="J27" s="90">
        <f>+E27/781242</f>
        <v>244.64047503846439</v>
      </c>
      <c r="K27" s="91">
        <v>2</v>
      </c>
      <c r="L27" s="88" t="s">
        <v>127</v>
      </c>
      <c r="M27" s="67"/>
    </row>
    <row r="28" spans="1:17" ht="16.5">
      <c r="A28" s="80"/>
      <c r="B28" s="81"/>
      <c r="C28" s="95"/>
      <c r="D28" s="94"/>
      <c r="E28" s="93"/>
      <c r="F28" s="89"/>
      <c r="G28" s="96"/>
      <c r="H28" s="85"/>
      <c r="I28" s="94"/>
      <c r="J28" s="90"/>
      <c r="K28" s="97"/>
      <c r="L28" s="98"/>
      <c r="M28" s="67"/>
    </row>
    <row r="29" spans="1:17">
      <c r="A29" s="3"/>
      <c r="B29" s="3"/>
      <c r="J29" s="5"/>
    </row>
    <row r="30" spans="1:17">
      <c r="J30" s="5"/>
      <c r="K30" s="4"/>
    </row>
    <row r="31" spans="1:17">
      <c r="K31" s="4"/>
      <c r="P31" s="6"/>
      <c r="Q31" s="7"/>
    </row>
    <row r="32" spans="1:17">
      <c r="K32" s="4"/>
      <c r="P32" s="9"/>
      <c r="Q32" s="10"/>
    </row>
    <row r="33" spans="4:17">
      <c r="K33" s="4"/>
      <c r="P33" s="11"/>
      <c r="Q33" s="12"/>
    </row>
    <row r="34" spans="4:17">
      <c r="K34" s="4"/>
      <c r="P34" s="13"/>
      <c r="Q34" s="14"/>
    </row>
    <row r="35" spans="4:17" ht="20.100000000000001" customHeight="1">
      <c r="K35" s="4"/>
      <c r="P35" s="13"/>
      <c r="Q35" s="14"/>
    </row>
    <row r="36" spans="4:17">
      <c r="K36" s="4"/>
      <c r="P36" s="13"/>
      <c r="Q36" s="14"/>
    </row>
    <row r="37" spans="4:17" ht="31.7" customHeight="1">
      <c r="K37" s="4"/>
      <c r="P37" s="13"/>
      <c r="Q37" s="14"/>
    </row>
    <row r="38" spans="4:17" ht="12.75" customHeight="1">
      <c r="D38" s="65"/>
      <c r="E38" s="65"/>
      <c r="F38" s="65"/>
      <c r="G38" s="65"/>
      <c r="H38" s="65"/>
      <c r="I38" s="65"/>
      <c r="J38" s="65"/>
      <c r="K38" s="4"/>
      <c r="P38" s="13"/>
      <c r="Q38" s="14"/>
    </row>
    <row r="39" spans="4:17">
      <c r="D39" s="65"/>
      <c r="E39" s="65"/>
      <c r="F39" s="65"/>
      <c r="G39" s="65"/>
      <c r="H39" s="65"/>
      <c r="I39" s="65"/>
      <c r="J39" s="65"/>
      <c r="K39" s="4"/>
      <c r="P39" s="13"/>
      <c r="Q39" s="14"/>
    </row>
    <row r="40" spans="4:17">
      <c r="D40" s="65"/>
      <c r="E40" s="65"/>
      <c r="F40" s="65"/>
      <c r="G40" s="65"/>
      <c r="H40" s="65"/>
      <c r="I40" s="65"/>
      <c r="J40" s="65"/>
      <c r="K40" s="4"/>
      <c r="P40" s="13"/>
      <c r="Q40" s="14"/>
    </row>
    <row r="41" spans="4:17">
      <c r="D41" s="65"/>
      <c r="E41" s="65"/>
      <c r="F41" s="65"/>
      <c r="G41" s="65"/>
      <c r="H41" s="65"/>
      <c r="I41" s="65"/>
      <c r="J41" s="65"/>
      <c r="K41" s="4"/>
      <c r="P41" s="16"/>
      <c r="Q41" s="17"/>
    </row>
    <row r="42" spans="4:17">
      <c r="D42" s="65"/>
      <c r="E42" s="65"/>
      <c r="F42" s="65"/>
      <c r="G42" s="65"/>
      <c r="H42" s="65"/>
      <c r="I42" s="65"/>
      <c r="J42" s="65"/>
      <c r="K42" s="4"/>
    </row>
    <row r="43" spans="4:17">
      <c r="D43" s="65"/>
      <c r="E43" s="65"/>
      <c r="F43" s="65"/>
      <c r="G43" s="65"/>
      <c r="H43" s="65"/>
      <c r="I43" s="65"/>
      <c r="J43" s="65"/>
      <c r="K43" s="4"/>
    </row>
    <row r="44" spans="4:17">
      <c r="D44" s="65"/>
      <c r="E44" s="65"/>
      <c r="F44" s="65"/>
      <c r="G44" s="65"/>
      <c r="H44" s="65"/>
      <c r="I44" s="65"/>
      <c r="J44" s="65"/>
      <c r="K44" s="4"/>
      <c r="Q44" s="15"/>
    </row>
    <row r="45" spans="4:17">
      <c r="D45" s="65"/>
      <c r="E45" s="65"/>
      <c r="F45" s="65"/>
      <c r="G45" s="65"/>
      <c r="H45" s="65"/>
      <c r="I45" s="65"/>
      <c r="J45" s="65"/>
      <c r="K45" s="4"/>
    </row>
    <row r="46" spans="4:17">
      <c r="D46" s="65"/>
      <c r="E46" s="65"/>
      <c r="F46" s="65"/>
      <c r="G46" s="65"/>
      <c r="H46" s="65"/>
      <c r="I46" s="65"/>
      <c r="J46" s="65"/>
      <c r="K46" s="4"/>
    </row>
    <row r="47" spans="4:17">
      <c r="D47" s="65"/>
      <c r="E47" s="65"/>
      <c r="F47" s="65"/>
      <c r="G47" s="65"/>
      <c r="H47" s="65"/>
      <c r="I47" s="65"/>
      <c r="J47" s="65"/>
      <c r="K47" s="4"/>
    </row>
    <row r="48" spans="4:17">
      <c r="D48" s="65"/>
      <c r="E48" s="65"/>
      <c r="F48" s="65"/>
      <c r="G48" s="65"/>
      <c r="H48" s="65"/>
      <c r="I48" s="65"/>
      <c r="J48" s="65"/>
      <c r="K48" s="4"/>
    </row>
    <row r="49" spans="4:11">
      <c r="D49" s="65"/>
      <c r="E49" s="65"/>
      <c r="F49" s="65"/>
      <c r="G49" s="65"/>
      <c r="H49" s="65"/>
      <c r="I49" s="65"/>
      <c r="J49" s="65"/>
      <c r="K49" s="4"/>
    </row>
    <row r="50" spans="4:11">
      <c r="D50" s="65"/>
      <c r="E50" s="65"/>
      <c r="F50" s="65"/>
      <c r="G50" s="65"/>
      <c r="H50" s="65"/>
      <c r="I50" s="65"/>
      <c r="J50" s="65"/>
      <c r="K50" s="4"/>
    </row>
    <row r="51" spans="4:11">
      <c r="D51" s="65"/>
      <c r="E51" s="65"/>
      <c r="F51" s="65"/>
      <c r="G51" s="65"/>
      <c r="H51" s="65"/>
      <c r="I51" s="65"/>
      <c r="J51" s="65"/>
      <c r="K51" s="4"/>
    </row>
    <row r="52" spans="4:11">
      <c r="D52" s="65"/>
      <c r="E52" s="65"/>
      <c r="F52" s="65"/>
      <c r="G52" s="65"/>
      <c r="H52" s="65"/>
      <c r="I52" s="65"/>
      <c r="J52" s="65"/>
      <c r="K52" s="4"/>
    </row>
    <row r="53" spans="4:11">
      <c r="D53" s="65"/>
      <c r="E53" s="65"/>
      <c r="F53" s="65"/>
      <c r="G53" s="65"/>
      <c r="H53" s="65"/>
      <c r="I53" s="65"/>
      <c r="J53" s="65"/>
      <c r="K53" s="4"/>
    </row>
    <row r="54" spans="4:11">
      <c r="D54" s="65"/>
      <c r="E54" s="65"/>
      <c r="F54" s="65"/>
      <c r="G54" s="65"/>
      <c r="H54" s="65"/>
      <c r="I54" s="65"/>
      <c r="J54" s="65"/>
      <c r="K54" s="4"/>
    </row>
    <row r="55" spans="4:11">
      <c r="D55" s="65"/>
      <c r="E55" s="65"/>
      <c r="F55" s="65"/>
      <c r="G55" s="65"/>
      <c r="H55" s="65"/>
      <c r="I55" s="65"/>
      <c r="J55" s="65"/>
      <c r="K55" s="4"/>
    </row>
    <row r="56" spans="4:11">
      <c r="D56" s="65"/>
      <c r="E56" s="65"/>
      <c r="F56" s="65"/>
      <c r="G56" s="65"/>
      <c r="H56" s="65"/>
      <c r="I56" s="65"/>
      <c r="J56" s="65"/>
      <c r="K56" s="4"/>
    </row>
    <row r="57" spans="4:11">
      <c r="D57" s="65"/>
      <c r="E57" s="65"/>
      <c r="F57" s="65"/>
      <c r="G57" s="65"/>
      <c r="H57" s="65"/>
      <c r="I57" s="65"/>
      <c r="J57" s="65"/>
      <c r="K57" s="4"/>
    </row>
    <row r="58" spans="4:11">
      <c r="D58" s="65"/>
      <c r="E58" s="65"/>
      <c r="F58" s="65"/>
      <c r="G58" s="65"/>
      <c r="H58" s="65"/>
      <c r="I58" s="65"/>
      <c r="J58" s="65"/>
      <c r="K58" s="4"/>
    </row>
    <row r="59" spans="4:11">
      <c r="D59" s="65"/>
      <c r="E59" s="65"/>
      <c r="F59" s="65"/>
      <c r="G59" s="65"/>
      <c r="H59" s="65"/>
      <c r="I59" s="65"/>
      <c r="J59" s="65"/>
      <c r="K59" s="4"/>
    </row>
    <row r="60" spans="4:11">
      <c r="D60" s="65"/>
      <c r="E60" s="65"/>
      <c r="F60" s="65"/>
      <c r="G60" s="65"/>
      <c r="H60" s="65"/>
      <c r="I60" s="65"/>
      <c r="J60" s="65"/>
      <c r="K60" s="4"/>
    </row>
    <row r="61" spans="4:11">
      <c r="D61" s="65"/>
      <c r="E61" s="65"/>
      <c r="F61" s="65"/>
      <c r="G61" s="65"/>
      <c r="H61" s="65"/>
      <c r="I61" s="65"/>
      <c r="J61" s="65"/>
      <c r="K61" s="4"/>
    </row>
    <row r="62" spans="4:11">
      <c r="D62" s="65"/>
      <c r="E62" s="65"/>
      <c r="F62" s="65"/>
      <c r="G62" s="65"/>
      <c r="H62" s="65"/>
      <c r="I62" s="65"/>
      <c r="J62" s="65"/>
      <c r="K62" s="4"/>
    </row>
    <row r="63" spans="4:11">
      <c r="D63" s="65"/>
      <c r="E63" s="65"/>
      <c r="F63" s="65"/>
      <c r="G63" s="65"/>
      <c r="H63" s="65"/>
      <c r="I63" s="65"/>
      <c r="J63" s="65"/>
      <c r="K63" s="4"/>
    </row>
    <row r="64" spans="4:11">
      <c r="D64" s="65"/>
      <c r="E64" s="65"/>
      <c r="F64" s="65"/>
      <c r="G64" s="65"/>
      <c r="H64" s="65"/>
      <c r="I64" s="65"/>
      <c r="J64" s="65"/>
      <c r="K64" s="4"/>
    </row>
    <row r="65" spans="4:11">
      <c r="D65" s="65"/>
      <c r="E65" s="65"/>
      <c r="F65" s="65"/>
      <c r="G65" s="65"/>
      <c r="H65" s="65"/>
      <c r="I65" s="65"/>
      <c r="J65" s="65"/>
      <c r="K65" s="4"/>
    </row>
    <row r="66" spans="4:11">
      <c r="D66" s="65"/>
      <c r="E66" s="65"/>
      <c r="F66" s="65"/>
      <c r="G66" s="65"/>
      <c r="H66" s="65"/>
      <c r="I66" s="65"/>
      <c r="J66" s="65"/>
      <c r="K66" s="4"/>
    </row>
    <row r="67" spans="4:11">
      <c r="D67" s="65"/>
      <c r="E67" s="65"/>
      <c r="F67" s="65"/>
      <c r="G67" s="65"/>
      <c r="H67" s="65"/>
      <c r="I67" s="65"/>
      <c r="J67" s="65"/>
      <c r="K67" s="4"/>
    </row>
    <row r="68" spans="4:11">
      <c r="D68" s="65"/>
      <c r="E68" s="65"/>
      <c r="F68" s="65"/>
      <c r="G68" s="65"/>
      <c r="H68" s="65"/>
      <c r="I68" s="65"/>
      <c r="J68" s="65"/>
      <c r="K68" s="4"/>
    </row>
    <row r="69" spans="4:11">
      <c r="D69" s="65"/>
      <c r="E69" s="65"/>
      <c r="F69" s="65"/>
      <c r="G69" s="65"/>
      <c r="H69" s="65"/>
      <c r="I69" s="65"/>
      <c r="J69" s="65"/>
      <c r="K69" s="4"/>
    </row>
    <row r="70" spans="4:11">
      <c r="D70" s="65"/>
      <c r="E70" s="65"/>
      <c r="F70" s="65"/>
      <c r="G70" s="65"/>
      <c r="H70" s="65"/>
      <c r="I70" s="65"/>
      <c r="J70" s="65"/>
      <c r="K70" s="4"/>
    </row>
    <row r="71" spans="4:11">
      <c r="D71" s="65"/>
      <c r="E71" s="65"/>
      <c r="F71" s="65"/>
      <c r="G71" s="65"/>
      <c r="H71" s="65"/>
      <c r="I71" s="65"/>
      <c r="J71" s="65"/>
      <c r="K71" s="4"/>
    </row>
    <row r="72" spans="4:11">
      <c r="D72" s="65"/>
      <c r="E72" s="65"/>
      <c r="F72" s="65"/>
      <c r="G72" s="65"/>
      <c r="H72" s="65"/>
      <c r="I72" s="65"/>
      <c r="J72" s="65"/>
      <c r="K72" s="4"/>
    </row>
    <row r="73" spans="4:11">
      <c r="D73" s="65"/>
      <c r="E73" s="65"/>
      <c r="F73" s="65"/>
      <c r="G73" s="65"/>
      <c r="H73" s="65"/>
      <c r="I73" s="65"/>
      <c r="J73" s="65"/>
      <c r="K73" s="4"/>
    </row>
    <row r="74" spans="4:11">
      <c r="D74" s="65"/>
      <c r="E74" s="65"/>
      <c r="F74" s="65"/>
      <c r="G74" s="65"/>
      <c r="H74" s="65"/>
      <c r="I74" s="65"/>
      <c r="J74" s="65"/>
      <c r="K74" s="4"/>
    </row>
    <row r="75" spans="4:11">
      <c r="D75" s="65"/>
      <c r="E75" s="65"/>
      <c r="F75" s="65"/>
      <c r="G75" s="65"/>
      <c r="H75" s="65"/>
      <c r="I75" s="65"/>
      <c r="J75" s="65"/>
      <c r="K75" s="4"/>
    </row>
    <row r="76" spans="4:11">
      <c r="D76" s="65"/>
      <c r="E76" s="65"/>
      <c r="F76" s="65"/>
      <c r="G76" s="65"/>
      <c r="H76" s="65"/>
      <c r="I76" s="65"/>
      <c r="J76" s="65"/>
      <c r="K76" s="4"/>
    </row>
    <row r="77" spans="4:11">
      <c r="D77" s="65"/>
      <c r="E77" s="65"/>
      <c r="F77" s="65"/>
      <c r="G77" s="65"/>
      <c r="H77" s="65"/>
      <c r="I77" s="65"/>
      <c r="J77" s="65"/>
      <c r="K77" s="4"/>
    </row>
    <row r="78" spans="4:11">
      <c r="D78" s="65"/>
      <c r="E78" s="65"/>
      <c r="F78" s="65"/>
      <c r="G78" s="65"/>
      <c r="H78" s="65"/>
      <c r="I78" s="65"/>
      <c r="J78" s="65"/>
      <c r="K78" s="4"/>
    </row>
    <row r="79" spans="4:11">
      <c r="D79" s="65"/>
      <c r="E79" s="65"/>
      <c r="F79" s="65"/>
      <c r="G79" s="65"/>
      <c r="H79" s="65"/>
      <c r="I79" s="65"/>
      <c r="J79" s="65"/>
      <c r="K79" s="4"/>
    </row>
    <row r="80" spans="4:11">
      <c r="D80" s="65"/>
      <c r="E80" s="65"/>
      <c r="F80" s="65"/>
      <c r="G80" s="65"/>
      <c r="H80" s="65"/>
      <c r="I80" s="65"/>
      <c r="J80" s="65"/>
      <c r="K80" s="4"/>
    </row>
    <row r="81" spans="4:11">
      <c r="D81" s="65"/>
      <c r="E81" s="65"/>
      <c r="F81" s="65"/>
      <c r="G81" s="65"/>
      <c r="H81" s="65"/>
      <c r="I81" s="65"/>
      <c r="J81" s="65"/>
      <c r="K81" s="4"/>
    </row>
    <row r="82" spans="4:11">
      <c r="D82" s="65"/>
      <c r="E82" s="65"/>
      <c r="F82" s="65"/>
      <c r="G82" s="65"/>
      <c r="H82" s="65"/>
      <c r="I82" s="65"/>
      <c r="J82" s="65"/>
      <c r="K82" s="4"/>
    </row>
    <row r="83" spans="4:11">
      <c r="D83" s="65"/>
      <c r="E83" s="65"/>
      <c r="F83" s="65"/>
      <c r="G83" s="65"/>
      <c r="H83" s="65"/>
      <c r="I83" s="65"/>
      <c r="J83" s="65"/>
      <c r="K83" s="4"/>
    </row>
    <row r="84" spans="4:11">
      <c r="D84" s="65"/>
      <c r="E84" s="65"/>
      <c r="F84" s="65"/>
      <c r="G84" s="65"/>
      <c r="H84" s="65"/>
      <c r="I84" s="65"/>
      <c r="J84" s="65"/>
      <c r="K84" s="4"/>
    </row>
    <row r="85" spans="4:11">
      <c r="D85" s="65"/>
      <c r="E85" s="65"/>
      <c r="F85" s="65"/>
      <c r="G85" s="65"/>
      <c r="H85" s="65"/>
      <c r="I85" s="65"/>
      <c r="J85" s="65"/>
      <c r="K85" s="4"/>
    </row>
    <row r="86" spans="4:11">
      <c r="D86" s="65"/>
      <c r="E86" s="65"/>
      <c r="F86" s="65"/>
      <c r="G86" s="65"/>
      <c r="H86" s="65"/>
      <c r="I86" s="65"/>
      <c r="J86" s="65"/>
      <c r="K86" s="4"/>
    </row>
    <row r="87" spans="4:11">
      <c r="D87" s="65"/>
      <c r="E87" s="65"/>
      <c r="F87" s="65"/>
      <c r="G87" s="65"/>
      <c r="H87" s="65"/>
      <c r="I87" s="65"/>
      <c r="J87" s="65"/>
      <c r="K87" s="4"/>
    </row>
    <row r="88" spans="4:11">
      <c r="D88" s="65"/>
      <c r="E88" s="65"/>
      <c r="F88" s="65"/>
      <c r="G88" s="65"/>
      <c r="H88" s="65"/>
      <c r="I88" s="65"/>
      <c r="J88" s="65"/>
      <c r="K88" s="4"/>
    </row>
    <row r="89" spans="4:11">
      <c r="D89" s="65"/>
      <c r="E89" s="65"/>
      <c r="F89" s="65"/>
      <c r="G89" s="65"/>
      <c r="H89" s="65"/>
      <c r="I89" s="65"/>
      <c r="J89" s="65"/>
      <c r="K89" s="4"/>
    </row>
    <row r="90" spans="4:11">
      <c r="D90" s="65"/>
      <c r="E90" s="65"/>
      <c r="F90" s="65"/>
      <c r="G90" s="65"/>
      <c r="H90" s="65"/>
      <c r="I90" s="65"/>
      <c r="J90" s="65"/>
      <c r="K90" s="4"/>
    </row>
    <row r="91" spans="4:11">
      <c r="D91" s="65"/>
      <c r="E91" s="65"/>
      <c r="F91" s="65"/>
      <c r="G91" s="65"/>
      <c r="H91" s="65"/>
      <c r="I91" s="65"/>
      <c r="J91" s="65"/>
      <c r="K91" s="4"/>
    </row>
    <row r="92" spans="4:11">
      <c r="D92" s="65"/>
      <c r="E92" s="65"/>
      <c r="F92" s="65"/>
      <c r="G92" s="65"/>
      <c r="H92" s="65"/>
      <c r="I92" s="65"/>
      <c r="J92" s="65"/>
      <c r="K92" s="4"/>
    </row>
    <row r="93" spans="4:11">
      <c r="D93" s="65"/>
      <c r="E93" s="65"/>
      <c r="F93" s="65"/>
      <c r="G93" s="65"/>
      <c r="H93" s="65"/>
      <c r="I93" s="65"/>
      <c r="J93" s="65"/>
      <c r="K93" s="4"/>
    </row>
    <row r="94" spans="4:11">
      <c r="D94" s="65"/>
      <c r="E94" s="65"/>
      <c r="F94" s="65"/>
      <c r="G94" s="65"/>
      <c r="H94" s="65"/>
      <c r="I94" s="65"/>
      <c r="J94" s="65"/>
      <c r="K94" s="4"/>
    </row>
    <row r="95" spans="4:11">
      <c r="D95" s="65"/>
      <c r="E95" s="65"/>
      <c r="F95" s="65"/>
      <c r="G95" s="65"/>
      <c r="H95" s="65"/>
      <c r="I95" s="65"/>
      <c r="J95" s="65"/>
      <c r="K95" s="4"/>
    </row>
    <row r="96" spans="4:11">
      <c r="D96" s="65"/>
      <c r="E96" s="65"/>
      <c r="F96" s="65"/>
      <c r="G96" s="65"/>
      <c r="H96" s="65"/>
      <c r="I96" s="65"/>
      <c r="J96" s="65"/>
      <c r="K96" s="4"/>
    </row>
    <row r="97" spans="4:11">
      <c r="D97" s="65"/>
      <c r="E97" s="65"/>
      <c r="F97" s="65"/>
      <c r="G97" s="65"/>
      <c r="H97" s="65"/>
      <c r="I97" s="65"/>
      <c r="J97" s="65"/>
      <c r="K97" s="4"/>
    </row>
    <row r="98" spans="4:11">
      <c r="D98" s="65"/>
      <c r="E98" s="65"/>
      <c r="F98" s="65"/>
      <c r="G98" s="65"/>
      <c r="H98" s="65"/>
      <c r="I98" s="65"/>
      <c r="J98" s="65"/>
      <c r="K98" s="4"/>
    </row>
    <row r="99" spans="4:11">
      <c r="D99" s="65"/>
      <c r="E99" s="65"/>
      <c r="F99" s="65"/>
      <c r="G99" s="65"/>
      <c r="H99" s="65"/>
      <c r="I99" s="65"/>
      <c r="J99" s="65"/>
      <c r="K99" s="4"/>
    </row>
    <row r="100" spans="4:11">
      <c r="D100" s="65"/>
      <c r="E100" s="65"/>
      <c r="F100" s="65"/>
      <c r="G100" s="65"/>
      <c r="H100" s="65"/>
      <c r="I100" s="65"/>
      <c r="J100" s="65"/>
      <c r="K100" s="4"/>
    </row>
    <row r="101" spans="4:11">
      <c r="D101" s="65"/>
      <c r="E101" s="65"/>
      <c r="F101" s="65"/>
      <c r="G101" s="65"/>
      <c r="H101" s="65"/>
      <c r="I101" s="65"/>
      <c r="J101" s="65"/>
      <c r="K101" s="4"/>
    </row>
    <row r="102" spans="4:11">
      <c r="D102" s="65"/>
      <c r="E102" s="65"/>
      <c r="F102" s="65"/>
      <c r="G102" s="65"/>
      <c r="H102" s="65"/>
      <c r="I102" s="65"/>
      <c r="J102" s="65"/>
      <c r="K102" s="4"/>
    </row>
    <row r="103" spans="4:11">
      <c r="D103" s="65"/>
      <c r="E103" s="65"/>
      <c r="F103" s="65"/>
      <c r="G103" s="65"/>
      <c r="H103" s="65"/>
      <c r="I103" s="65"/>
      <c r="J103" s="65"/>
      <c r="K103" s="4"/>
    </row>
    <row r="104" spans="4:11">
      <c r="D104" s="65"/>
      <c r="E104" s="65"/>
      <c r="F104" s="65"/>
      <c r="G104" s="65"/>
      <c r="H104" s="65"/>
      <c r="I104" s="65"/>
      <c r="J104" s="65"/>
      <c r="K104" s="4"/>
    </row>
    <row r="105" spans="4:11">
      <c r="D105" s="65"/>
      <c r="E105" s="65"/>
      <c r="F105" s="65"/>
      <c r="G105" s="65"/>
      <c r="H105" s="65"/>
      <c r="I105" s="65"/>
      <c r="J105" s="65"/>
      <c r="K105" s="4"/>
    </row>
    <row r="106" spans="4:11">
      <c r="D106" s="65"/>
      <c r="E106" s="65"/>
      <c r="F106" s="65"/>
      <c r="G106" s="65"/>
      <c r="H106" s="65"/>
      <c r="I106" s="65"/>
      <c r="J106" s="65"/>
      <c r="K106" s="4"/>
    </row>
    <row r="107" spans="4:11">
      <c r="D107" s="65"/>
      <c r="E107" s="65"/>
      <c r="F107" s="65"/>
      <c r="G107" s="65"/>
      <c r="H107" s="65"/>
      <c r="I107" s="65"/>
      <c r="J107" s="65"/>
      <c r="K107" s="4"/>
    </row>
    <row r="108" spans="4:11">
      <c r="D108" s="65"/>
      <c r="E108" s="65"/>
      <c r="F108" s="65"/>
      <c r="G108" s="65"/>
      <c r="H108" s="65"/>
      <c r="I108" s="65"/>
      <c r="J108" s="65"/>
      <c r="K108" s="4"/>
    </row>
    <row r="109" spans="4:11">
      <c r="D109" s="65"/>
      <c r="E109" s="65"/>
      <c r="F109" s="65"/>
      <c r="G109" s="65"/>
      <c r="H109" s="65"/>
      <c r="I109" s="65"/>
      <c r="J109" s="65"/>
      <c r="K109" s="4"/>
    </row>
    <row r="110" spans="4:11">
      <c r="D110" s="65"/>
      <c r="E110" s="65"/>
      <c r="F110" s="65"/>
      <c r="G110" s="65"/>
      <c r="H110" s="65"/>
      <c r="I110" s="65"/>
      <c r="J110" s="65"/>
      <c r="K110" s="4"/>
    </row>
    <row r="111" spans="4:11">
      <c r="D111" s="65"/>
      <c r="E111" s="65"/>
      <c r="F111" s="65"/>
      <c r="G111" s="65"/>
      <c r="H111" s="65"/>
      <c r="I111" s="65"/>
      <c r="J111" s="65"/>
      <c r="K111" s="4"/>
    </row>
    <row r="112" spans="4:11">
      <c r="D112" s="65"/>
      <c r="E112" s="65"/>
      <c r="F112" s="65"/>
      <c r="G112" s="65"/>
      <c r="H112" s="65"/>
      <c r="I112" s="65"/>
      <c r="J112" s="65"/>
      <c r="K112" s="4"/>
    </row>
    <row r="113" spans="4:11">
      <c r="D113" s="65"/>
      <c r="E113" s="65"/>
      <c r="F113" s="65"/>
      <c r="G113" s="65"/>
      <c r="H113" s="65"/>
      <c r="I113" s="65"/>
      <c r="J113" s="65"/>
      <c r="K113" s="4"/>
    </row>
    <row r="114" spans="4:11">
      <c r="D114" s="65"/>
      <c r="E114" s="65"/>
      <c r="F114" s="65"/>
      <c r="G114" s="65"/>
      <c r="H114" s="65"/>
      <c r="I114" s="65"/>
      <c r="J114" s="65"/>
      <c r="K114" s="4"/>
    </row>
    <row r="115" spans="4:11">
      <c r="D115" s="65"/>
      <c r="E115" s="65"/>
      <c r="F115" s="65"/>
      <c r="G115" s="65"/>
      <c r="H115" s="65"/>
      <c r="I115" s="65"/>
      <c r="J115" s="65"/>
      <c r="K115" s="4"/>
    </row>
    <row r="116" spans="4:11">
      <c r="D116" s="65"/>
      <c r="E116" s="65"/>
      <c r="F116" s="65"/>
      <c r="G116" s="65"/>
      <c r="H116" s="65"/>
      <c r="I116" s="65"/>
      <c r="J116" s="65"/>
      <c r="K116" s="4"/>
    </row>
    <row r="117" spans="4:11">
      <c r="D117" s="65"/>
      <c r="E117" s="65"/>
      <c r="F117" s="65"/>
      <c r="G117" s="65"/>
      <c r="H117" s="65"/>
      <c r="I117" s="65"/>
      <c r="J117" s="65"/>
      <c r="K117" s="4"/>
    </row>
    <row r="118" spans="4:11">
      <c r="D118" s="65"/>
      <c r="E118" s="65"/>
      <c r="F118" s="65"/>
      <c r="G118" s="65"/>
      <c r="H118" s="65"/>
      <c r="I118" s="65"/>
      <c r="J118" s="65"/>
      <c r="K118" s="4"/>
    </row>
    <row r="119" spans="4:11">
      <c r="D119" s="65"/>
      <c r="E119" s="65"/>
      <c r="F119" s="65"/>
      <c r="G119" s="65"/>
      <c r="H119" s="65"/>
      <c r="I119" s="65"/>
      <c r="J119" s="65"/>
      <c r="K119" s="4"/>
    </row>
    <row r="120" spans="4:11">
      <c r="D120" s="65"/>
      <c r="E120" s="65"/>
      <c r="F120" s="65"/>
      <c r="G120" s="65"/>
      <c r="H120" s="65"/>
      <c r="I120" s="65"/>
      <c r="J120" s="65"/>
      <c r="K120" s="4"/>
    </row>
    <row r="121" spans="4:11">
      <c r="D121" s="65"/>
      <c r="E121" s="65"/>
      <c r="F121" s="65"/>
      <c r="G121" s="65"/>
      <c r="H121" s="65"/>
      <c r="I121" s="65"/>
      <c r="J121" s="65"/>
      <c r="K121" s="4"/>
    </row>
    <row r="122" spans="4:11">
      <c r="D122" s="65"/>
      <c r="E122" s="65"/>
      <c r="F122" s="65"/>
      <c r="G122" s="65"/>
      <c r="H122" s="65"/>
      <c r="I122" s="65"/>
      <c r="J122" s="65"/>
      <c r="K122" s="4"/>
    </row>
    <row r="123" spans="4:11">
      <c r="D123" s="65"/>
      <c r="E123" s="65"/>
      <c r="F123" s="65"/>
      <c r="G123" s="65"/>
      <c r="H123" s="65"/>
      <c r="I123" s="65"/>
      <c r="J123" s="65"/>
      <c r="K123" s="4"/>
    </row>
    <row r="124" spans="4:11">
      <c r="D124" s="65"/>
      <c r="E124" s="65"/>
      <c r="F124" s="65"/>
      <c r="G124" s="65"/>
      <c r="H124" s="65"/>
      <c r="I124" s="65"/>
      <c r="J124" s="65"/>
      <c r="K124" s="4"/>
    </row>
    <row r="125" spans="4:11">
      <c r="D125" s="65"/>
      <c r="E125" s="65"/>
      <c r="F125" s="65"/>
      <c r="G125" s="65"/>
      <c r="H125" s="65"/>
      <c r="I125" s="65"/>
      <c r="J125" s="65"/>
      <c r="K125" s="4"/>
    </row>
    <row r="126" spans="4:11">
      <c r="D126" s="65"/>
      <c r="E126" s="65"/>
      <c r="F126" s="65"/>
      <c r="G126" s="65"/>
      <c r="H126" s="65"/>
      <c r="I126" s="65"/>
      <c r="J126" s="65"/>
      <c r="K126" s="4"/>
    </row>
    <row r="127" spans="4:11">
      <c r="D127" s="65"/>
      <c r="E127" s="65"/>
      <c r="F127" s="65"/>
      <c r="G127" s="65"/>
      <c r="H127" s="65"/>
      <c r="I127" s="65"/>
      <c r="J127" s="65"/>
      <c r="K127" s="4"/>
    </row>
    <row r="128" spans="4:11">
      <c r="D128" s="65"/>
      <c r="E128" s="65"/>
      <c r="F128" s="65"/>
      <c r="G128" s="65"/>
      <c r="H128" s="65"/>
      <c r="I128" s="65"/>
      <c r="J128" s="65"/>
      <c r="K128" s="4"/>
    </row>
    <row r="129" spans="4:11">
      <c r="D129" s="65"/>
      <c r="E129" s="65"/>
      <c r="F129" s="65"/>
      <c r="G129" s="65"/>
      <c r="H129" s="65"/>
      <c r="I129" s="65"/>
      <c r="J129" s="65"/>
      <c r="K129" s="4"/>
    </row>
    <row r="130" spans="4:11">
      <c r="D130" s="65"/>
      <c r="E130" s="65"/>
      <c r="F130" s="65"/>
      <c r="G130" s="65"/>
      <c r="H130" s="65"/>
      <c r="I130" s="65"/>
      <c r="J130" s="65"/>
      <c r="K130" s="4"/>
    </row>
    <row r="131" spans="4:11">
      <c r="D131" s="65"/>
      <c r="E131" s="65"/>
      <c r="F131" s="65"/>
      <c r="G131" s="65"/>
      <c r="H131" s="65"/>
      <c r="I131" s="65"/>
      <c r="J131" s="65"/>
      <c r="K131" s="4"/>
    </row>
    <row r="132" spans="4:11">
      <c r="D132" s="65"/>
      <c r="E132" s="65"/>
      <c r="F132" s="65"/>
      <c r="G132" s="65"/>
      <c r="H132" s="65"/>
      <c r="I132" s="65"/>
      <c r="J132" s="65"/>
      <c r="K132" s="4"/>
    </row>
    <row r="133" spans="4:11">
      <c r="D133" s="65"/>
      <c r="E133" s="65"/>
      <c r="F133" s="65"/>
      <c r="G133" s="65"/>
      <c r="H133" s="65"/>
      <c r="I133" s="65"/>
      <c r="J133" s="65"/>
      <c r="K133" s="4"/>
    </row>
    <row r="134" spans="4:11">
      <c r="D134" s="65"/>
      <c r="E134" s="65"/>
      <c r="F134" s="65"/>
      <c r="G134" s="65"/>
      <c r="H134" s="65"/>
      <c r="I134" s="65"/>
      <c r="J134" s="65"/>
      <c r="K134" s="4"/>
    </row>
    <row r="135" spans="4:11">
      <c r="D135" s="65"/>
      <c r="E135" s="65"/>
      <c r="F135" s="65"/>
      <c r="G135" s="65"/>
      <c r="H135" s="65"/>
      <c r="I135" s="65"/>
      <c r="J135" s="65"/>
      <c r="K135" s="4"/>
    </row>
    <row r="136" spans="4:11">
      <c r="D136" s="65"/>
      <c r="E136" s="65"/>
      <c r="F136" s="65"/>
      <c r="G136" s="65"/>
      <c r="H136" s="65"/>
      <c r="I136" s="65"/>
      <c r="J136" s="65"/>
      <c r="K136" s="4"/>
    </row>
    <row r="137" spans="4:11">
      <c r="D137" s="65"/>
      <c r="E137" s="65"/>
      <c r="F137" s="65"/>
      <c r="G137" s="65"/>
      <c r="H137" s="65"/>
      <c r="I137" s="65"/>
      <c r="J137" s="65"/>
      <c r="K137" s="4"/>
    </row>
    <row r="138" spans="4:11">
      <c r="D138" s="65"/>
      <c r="E138" s="65"/>
      <c r="F138" s="65"/>
      <c r="G138" s="65"/>
      <c r="H138" s="65"/>
      <c r="I138" s="65"/>
      <c r="J138" s="65"/>
      <c r="K138" s="4"/>
    </row>
    <row r="139" spans="4:11">
      <c r="D139" s="65"/>
      <c r="E139" s="65"/>
      <c r="F139" s="65"/>
      <c r="G139" s="65"/>
      <c r="H139" s="65"/>
      <c r="I139" s="65"/>
      <c r="J139" s="65"/>
      <c r="K139" s="4"/>
    </row>
    <row r="140" spans="4:11">
      <c r="D140" s="65"/>
      <c r="E140" s="65"/>
      <c r="F140" s="65"/>
      <c r="G140" s="65"/>
      <c r="H140" s="65"/>
      <c r="I140" s="65"/>
      <c r="J140" s="65"/>
      <c r="K140" s="4"/>
    </row>
    <row r="141" spans="4:11">
      <c r="D141" s="65"/>
      <c r="E141" s="65"/>
      <c r="F141" s="65"/>
      <c r="G141" s="65"/>
      <c r="H141" s="65"/>
      <c r="I141" s="65"/>
      <c r="J141" s="65"/>
      <c r="K141" s="4"/>
    </row>
    <row r="142" spans="4:11">
      <c r="D142" s="65"/>
      <c r="E142" s="65"/>
      <c r="F142" s="65"/>
      <c r="G142" s="65"/>
      <c r="H142" s="65"/>
      <c r="I142" s="65"/>
      <c r="J142" s="65"/>
      <c r="K142" s="4"/>
    </row>
    <row r="143" spans="4:11">
      <c r="D143" s="65"/>
      <c r="E143" s="65"/>
      <c r="F143" s="65"/>
      <c r="G143" s="65"/>
      <c r="H143" s="65"/>
      <c r="I143" s="65"/>
      <c r="J143" s="65"/>
      <c r="K143" s="4"/>
    </row>
    <row r="144" spans="4:11">
      <c r="D144" s="65"/>
      <c r="E144" s="65"/>
      <c r="F144" s="65"/>
      <c r="G144" s="65"/>
      <c r="H144" s="65"/>
      <c r="I144" s="65"/>
      <c r="J144" s="65"/>
      <c r="K144" s="4"/>
    </row>
    <row r="145" spans="4:11">
      <c r="D145" s="65"/>
      <c r="E145" s="65"/>
      <c r="F145" s="65"/>
      <c r="G145" s="65"/>
      <c r="H145" s="65"/>
      <c r="I145" s="65"/>
      <c r="J145" s="65"/>
      <c r="K145" s="4"/>
    </row>
    <row r="146" spans="4:11">
      <c r="D146" s="65"/>
      <c r="E146" s="65"/>
      <c r="F146" s="65"/>
      <c r="G146" s="65"/>
      <c r="H146" s="65"/>
      <c r="I146" s="65"/>
      <c r="J146" s="65"/>
      <c r="K146" s="4"/>
    </row>
    <row r="147" spans="4:11">
      <c r="D147" s="65"/>
      <c r="E147" s="65"/>
      <c r="F147" s="65"/>
      <c r="G147" s="65"/>
      <c r="H147" s="65"/>
      <c r="I147" s="65"/>
      <c r="J147" s="65"/>
      <c r="K147" s="4"/>
    </row>
    <row r="148" spans="4:11">
      <c r="D148" s="65"/>
      <c r="E148" s="65"/>
      <c r="F148" s="65"/>
      <c r="G148" s="65"/>
      <c r="H148" s="65"/>
      <c r="I148" s="65"/>
      <c r="J148" s="65"/>
      <c r="K148" s="4"/>
    </row>
    <row r="149" spans="4:11">
      <c r="D149" s="65"/>
      <c r="E149" s="65"/>
      <c r="F149" s="65"/>
      <c r="G149" s="65"/>
      <c r="H149" s="65"/>
      <c r="I149" s="65"/>
      <c r="J149" s="65"/>
      <c r="K149" s="4"/>
    </row>
    <row r="150" spans="4:11">
      <c r="D150" s="65"/>
      <c r="E150" s="65"/>
      <c r="F150" s="65"/>
      <c r="G150" s="65"/>
      <c r="H150" s="65"/>
      <c r="I150" s="65"/>
      <c r="J150" s="65"/>
      <c r="K150" s="4"/>
    </row>
    <row r="151" spans="4:11">
      <c r="D151" s="65"/>
      <c r="E151" s="65"/>
      <c r="F151" s="65"/>
      <c r="G151" s="65"/>
      <c r="H151" s="65"/>
      <c r="I151" s="65"/>
      <c r="J151" s="65"/>
      <c r="K151" s="4"/>
    </row>
    <row r="152" spans="4:11">
      <c r="D152" s="65"/>
      <c r="E152" s="65"/>
      <c r="F152" s="65"/>
      <c r="G152" s="65"/>
      <c r="H152" s="65"/>
      <c r="I152" s="65"/>
      <c r="J152" s="65"/>
      <c r="K152" s="4"/>
    </row>
    <row r="153" spans="4:11">
      <c r="D153" s="65"/>
      <c r="E153" s="65"/>
      <c r="F153" s="65"/>
      <c r="G153" s="65"/>
      <c r="H153" s="65"/>
      <c r="I153" s="65"/>
      <c r="J153" s="65"/>
      <c r="K153" s="4"/>
    </row>
    <row r="154" spans="4:11">
      <c r="D154" s="65"/>
      <c r="E154" s="65"/>
      <c r="F154" s="65"/>
      <c r="G154" s="65"/>
      <c r="H154" s="65"/>
      <c r="I154" s="65"/>
      <c r="J154" s="65"/>
      <c r="K154" s="4"/>
    </row>
    <row r="155" spans="4:11">
      <c r="D155" s="65"/>
      <c r="E155" s="65"/>
      <c r="F155" s="65"/>
      <c r="G155" s="65"/>
      <c r="H155" s="65"/>
      <c r="I155" s="65"/>
      <c r="J155" s="65"/>
      <c r="K155" s="4"/>
    </row>
    <row r="156" spans="4:11">
      <c r="D156" s="65"/>
      <c r="E156" s="65"/>
      <c r="F156" s="65"/>
      <c r="G156" s="65"/>
      <c r="H156" s="65"/>
      <c r="I156" s="65"/>
      <c r="J156" s="65"/>
      <c r="K156" s="4"/>
    </row>
    <row r="157" spans="4:11">
      <c r="D157" s="65"/>
      <c r="E157" s="65"/>
      <c r="F157" s="65"/>
      <c r="G157" s="65"/>
      <c r="H157" s="65"/>
      <c r="I157" s="65"/>
      <c r="J157" s="65"/>
      <c r="K157" s="4"/>
    </row>
    <row r="158" spans="4:11">
      <c r="D158" s="65"/>
      <c r="E158" s="65"/>
      <c r="F158" s="65"/>
      <c r="G158" s="65"/>
      <c r="H158" s="65"/>
      <c r="I158" s="65"/>
      <c r="J158" s="65"/>
      <c r="K158" s="4"/>
    </row>
    <row r="159" spans="4:11">
      <c r="D159" s="65"/>
      <c r="E159" s="65"/>
      <c r="F159" s="65"/>
      <c r="G159" s="65"/>
      <c r="H159" s="65"/>
      <c r="I159" s="65"/>
      <c r="J159" s="65"/>
      <c r="K159" s="4"/>
    </row>
    <row r="160" spans="4:11">
      <c r="D160" s="65"/>
      <c r="E160" s="65"/>
      <c r="F160" s="65"/>
      <c r="G160" s="65"/>
      <c r="H160" s="65"/>
      <c r="I160" s="65"/>
      <c r="J160" s="65"/>
      <c r="K160" s="4"/>
    </row>
    <row r="161" spans="4:11">
      <c r="D161" s="65"/>
      <c r="E161" s="65"/>
      <c r="F161" s="65"/>
      <c r="G161" s="65"/>
      <c r="H161" s="65"/>
      <c r="I161" s="65"/>
      <c r="J161" s="65"/>
      <c r="K161" s="4"/>
    </row>
    <row r="162" spans="4:11">
      <c r="D162" s="65"/>
      <c r="E162" s="65"/>
      <c r="F162" s="65"/>
      <c r="G162" s="65"/>
      <c r="H162" s="65"/>
      <c r="I162" s="65"/>
      <c r="J162" s="65"/>
      <c r="K162" s="4"/>
    </row>
    <row r="163" spans="4:11">
      <c r="D163" s="65"/>
      <c r="E163" s="65"/>
      <c r="F163" s="65"/>
      <c r="G163" s="65"/>
      <c r="H163" s="65"/>
      <c r="I163" s="65"/>
      <c r="J163" s="65"/>
      <c r="K163" s="4"/>
    </row>
    <row r="164" spans="4:11">
      <c r="D164" s="65"/>
      <c r="E164" s="65"/>
      <c r="F164" s="65"/>
      <c r="G164" s="65"/>
      <c r="H164" s="65"/>
      <c r="I164" s="65"/>
      <c r="J164" s="65"/>
      <c r="K164" s="4"/>
    </row>
    <row r="165" spans="4:11">
      <c r="D165" s="65"/>
      <c r="E165" s="65"/>
      <c r="F165" s="65"/>
      <c r="G165" s="65"/>
      <c r="H165" s="65"/>
      <c r="I165" s="65"/>
      <c r="J165" s="65"/>
      <c r="K165" s="4"/>
    </row>
    <row r="166" spans="4:11">
      <c r="D166" s="65"/>
      <c r="E166" s="65"/>
      <c r="F166" s="65"/>
      <c r="G166" s="65"/>
      <c r="H166" s="65"/>
      <c r="I166" s="65"/>
      <c r="J166" s="65"/>
      <c r="K166" s="4"/>
    </row>
    <row r="167" spans="4:11">
      <c r="D167" s="65"/>
      <c r="E167" s="65"/>
      <c r="F167" s="65"/>
      <c r="G167" s="65"/>
      <c r="H167" s="65"/>
      <c r="I167" s="65"/>
      <c r="J167" s="65"/>
      <c r="K167" s="4"/>
    </row>
    <row r="168" spans="4:11">
      <c r="D168" s="65"/>
      <c r="E168" s="65"/>
      <c r="F168" s="65"/>
      <c r="G168" s="65"/>
      <c r="H168" s="65"/>
      <c r="I168" s="65"/>
      <c r="J168" s="65"/>
      <c r="K168" s="4"/>
    </row>
    <row r="169" spans="4:11">
      <c r="D169" s="65"/>
      <c r="E169" s="65"/>
      <c r="F169" s="65"/>
      <c r="G169" s="65"/>
      <c r="H169" s="65"/>
      <c r="I169" s="65"/>
      <c r="J169" s="65"/>
      <c r="K169" s="4"/>
    </row>
    <row r="170" spans="4:11">
      <c r="D170" s="65"/>
      <c r="E170" s="65"/>
      <c r="F170" s="65"/>
      <c r="G170" s="65"/>
      <c r="H170" s="65"/>
      <c r="I170" s="65"/>
      <c r="J170" s="65"/>
      <c r="K170" s="4"/>
    </row>
    <row r="171" spans="4:11">
      <c r="D171" s="65"/>
      <c r="E171" s="65"/>
      <c r="F171" s="65"/>
      <c r="G171" s="65"/>
      <c r="H171" s="65"/>
      <c r="I171" s="65"/>
      <c r="J171" s="65"/>
      <c r="K171" s="4"/>
    </row>
    <row r="172" spans="4:11">
      <c r="D172" s="65"/>
      <c r="E172" s="65"/>
      <c r="F172" s="65"/>
      <c r="G172" s="65"/>
      <c r="H172" s="65"/>
      <c r="I172" s="65"/>
      <c r="J172" s="65"/>
      <c r="K172" s="4"/>
    </row>
    <row r="173" spans="4:11">
      <c r="D173" s="65"/>
      <c r="E173" s="65"/>
      <c r="F173" s="65"/>
      <c r="G173" s="65"/>
      <c r="H173" s="65"/>
      <c r="I173" s="65"/>
      <c r="J173" s="65"/>
      <c r="K173" s="4"/>
    </row>
    <row r="174" spans="4:11">
      <c r="D174" s="65"/>
      <c r="E174" s="65"/>
      <c r="F174" s="65"/>
      <c r="G174" s="65"/>
      <c r="H174" s="65"/>
      <c r="I174" s="65"/>
      <c r="J174" s="65"/>
      <c r="K174" s="4"/>
    </row>
    <row r="175" spans="4:11">
      <c r="D175" s="65"/>
      <c r="E175" s="65"/>
      <c r="F175" s="65"/>
      <c r="G175" s="65"/>
      <c r="H175" s="65"/>
      <c r="I175" s="65"/>
      <c r="J175" s="65"/>
      <c r="K175" s="4"/>
    </row>
    <row r="176" spans="4:11">
      <c r="D176" s="65"/>
      <c r="E176" s="65"/>
      <c r="F176" s="65"/>
      <c r="G176" s="65"/>
      <c r="H176" s="65"/>
      <c r="I176" s="65"/>
      <c r="J176" s="65"/>
      <c r="K176" s="4"/>
    </row>
    <row r="177" spans="4:11">
      <c r="D177" s="65"/>
      <c r="E177" s="65"/>
      <c r="F177" s="65"/>
      <c r="G177" s="65"/>
      <c r="H177" s="65"/>
      <c r="I177" s="65"/>
      <c r="J177" s="65"/>
      <c r="K177" s="4"/>
    </row>
    <row r="178" spans="4:11">
      <c r="D178" s="65"/>
      <c r="E178" s="65"/>
      <c r="F178" s="65"/>
      <c r="G178" s="65"/>
      <c r="H178" s="65"/>
      <c r="I178" s="65"/>
      <c r="J178" s="65"/>
      <c r="K178" s="4"/>
    </row>
    <row r="179" spans="4:11">
      <c r="D179" s="65"/>
      <c r="E179" s="65"/>
      <c r="F179" s="65"/>
      <c r="G179" s="65"/>
      <c r="H179" s="65"/>
      <c r="I179" s="65"/>
      <c r="J179" s="65"/>
      <c r="K179" s="4"/>
    </row>
    <row r="180" spans="4:11">
      <c r="D180" s="65"/>
      <c r="E180" s="65"/>
      <c r="F180" s="65"/>
      <c r="G180" s="65"/>
      <c r="H180" s="65"/>
      <c r="I180" s="65"/>
      <c r="J180" s="65"/>
      <c r="K180" s="4"/>
    </row>
    <row r="181" spans="4:11">
      <c r="D181" s="65"/>
      <c r="E181" s="65"/>
      <c r="F181" s="65"/>
      <c r="G181" s="65"/>
      <c r="H181" s="65"/>
      <c r="I181" s="65"/>
      <c r="J181" s="65"/>
      <c r="K181" s="4"/>
    </row>
    <row r="182" spans="4:11">
      <c r="D182" s="65"/>
      <c r="E182" s="65"/>
      <c r="F182" s="65"/>
      <c r="G182" s="65"/>
      <c r="H182" s="65"/>
      <c r="I182" s="65"/>
      <c r="J182" s="65"/>
      <c r="K182" s="4"/>
    </row>
    <row r="183" spans="4:11">
      <c r="D183" s="65"/>
      <c r="E183" s="65"/>
      <c r="F183" s="65"/>
      <c r="G183" s="65"/>
      <c r="H183" s="65"/>
      <c r="I183" s="65"/>
      <c r="J183" s="65"/>
      <c r="K183" s="4"/>
    </row>
    <row r="184" spans="4:11">
      <c r="D184" s="65"/>
      <c r="E184" s="65"/>
      <c r="F184" s="65"/>
      <c r="G184" s="65"/>
      <c r="H184" s="65"/>
      <c r="I184" s="65"/>
      <c r="J184" s="65"/>
      <c r="K184" s="4"/>
    </row>
    <row r="185" spans="4:11">
      <c r="D185" s="65"/>
      <c r="E185" s="65"/>
      <c r="F185" s="65"/>
      <c r="G185" s="65"/>
      <c r="H185" s="65"/>
      <c r="I185" s="65"/>
      <c r="J185" s="65"/>
      <c r="K185" s="4"/>
    </row>
    <row r="186" spans="4:11">
      <c r="D186" s="65"/>
      <c r="E186" s="65"/>
      <c r="F186" s="65"/>
      <c r="G186" s="65"/>
      <c r="H186" s="65"/>
      <c r="I186" s="65"/>
      <c r="J186" s="65"/>
      <c r="K186" s="4"/>
    </row>
    <row r="187" spans="4:11">
      <c r="D187" s="65"/>
      <c r="E187" s="65"/>
      <c r="F187" s="65"/>
      <c r="G187" s="65"/>
      <c r="H187" s="65"/>
      <c r="I187" s="65"/>
      <c r="J187" s="65"/>
      <c r="K187" s="4"/>
    </row>
    <row r="188" spans="4:11">
      <c r="D188" s="65"/>
      <c r="E188" s="65"/>
      <c r="F188" s="65"/>
      <c r="G188" s="65"/>
      <c r="H188" s="65"/>
      <c r="I188" s="65"/>
      <c r="J188" s="65"/>
      <c r="K188" s="4"/>
    </row>
    <row r="189" spans="4:11">
      <c r="D189" s="65"/>
      <c r="E189" s="65"/>
      <c r="F189" s="65"/>
      <c r="G189" s="65"/>
      <c r="H189" s="65"/>
      <c r="I189" s="65"/>
      <c r="J189" s="65"/>
      <c r="K189" s="4"/>
    </row>
    <row r="190" spans="4:11">
      <c r="D190" s="65"/>
      <c r="E190" s="65"/>
      <c r="F190" s="65"/>
      <c r="G190" s="65"/>
      <c r="H190" s="65"/>
      <c r="I190" s="65"/>
      <c r="J190" s="65"/>
      <c r="K190" s="4"/>
    </row>
    <row r="191" spans="4:11">
      <c r="D191" s="65"/>
      <c r="E191" s="65"/>
      <c r="F191" s="65"/>
      <c r="G191" s="65"/>
      <c r="H191" s="65"/>
      <c r="I191" s="65"/>
      <c r="J191" s="65"/>
      <c r="K191" s="4"/>
    </row>
    <row r="192" spans="4:11">
      <c r="D192" s="65"/>
      <c r="E192" s="65"/>
      <c r="F192" s="65"/>
      <c r="G192" s="65"/>
      <c r="H192" s="65"/>
      <c r="I192" s="65"/>
      <c r="J192" s="65"/>
      <c r="K192" s="4"/>
    </row>
    <row r="193" spans="4:11">
      <c r="D193" s="65"/>
      <c r="E193" s="65"/>
      <c r="F193" s="65"/>
      <c r="G193" s="65"/>
      <c r="H193" s="65"/>
      <c r="I193" s="65"/>
      <c r="J193" s="65"/>
      <c r="K193" s="4"/>
    </row>
    <row r="194" spans="4:11">
      <c r="D194" s="65"/>
      <c r="E194" s="65"/>
      <c r="F194" s="65"/>
      <c r="G194" s="65"/>
      <c r="H194" s="65"/>
      <c r="I194" s="65"/>
      <c r="J194" s="65"/>
      <c r="K194" s="4"/>
    </row>
    <row r="195" spans="4:11">
      <c r="D195" s="65"/>
      <c r="E195" s="65"/>
      <c r="F195" s="65"/>
      <c r="G195" s="65"/>
      <c r="H195" s="65"/>
      <c r="I195" s="65"/>
      <c r="J195" s="65"/>
      <c r="K195" s="4"/>
    </row>
    <row r="196" spans="4:11">
      <c r="D196" s="65"/>
      <c r="E196" s="65"/>
      <c r="F196" s="65"/>
      <c r="G196" s="65"/>
      <c r="H196" s="65"/>
      <c r="I196" s="65"/>
      <c r="J196" s="65"/>
      <c r="K196" s="4"/>
    </row>
    <row r="197" spans="4:11">
      <c r="D197" s="65"/>
      <c r="E197" s="65"/>
      <c r="F197" s="65"/>
      <c r="G197" s="65"/>
      <c r="H197" s="65"/>
      <c r="I197" s="65"/>
      <c r="J197" s="65"/>
      <c r="K197" s="4"/>
    </row>
    <row r="198" spans="4:11">
      <c r="D198" s="65"/>
      <c r="E198" s="65"/>
      <c r="F198" s="65"/>
      <c r="G198" s="65"/>
      <c r="H198" s="65"/>
      <c r="I198" s="65"/>
      <c r="J198" s="65"/>
      <c r="K198" s="4"/>
    </row>
    <row r="199" spans="4:11">
      <c r="D199" s="65"/>
      <c r="E199" s="65"/>
      <c r="F199" s="65"/>
      <c r="G199" s="65"/>
      <c r="H199" s="65"/>
      <c r="I199" s="65"/>
      <c r="J199" s="65"/>
      <c r="K199" s="4"/>
    </row>
    <row r="200" spans="4:11">
      <c r="D200" s="65"/>
      <c r="E200" s="65"/>
      <c r="F200" s="65"/>
      <c r="G200" s="65"/>
      <c r="H200" s="65"/>
      <c r="I200" s="65"/>
      <c r="J200" s="65"/>
      <c r="K200" s="4"/>
    </row>
    <row r="201" spans="4:11">
      <c r="D201" s="65"/>
      <c r="E201" s="65"/>
      <c r="F201" s="65"/>
      <c r="G201" s="65"/>
      <c r="H201" s="65"/>
      <c r="I201" s="65"/>
      <c r="J201" s="65"/>
      <c r="K201" s="4"/>
    </row>
    <row r="202" spans="4:11">
      <c r="D202" s="65"/>
      <c r="E202" s="65"/>
      <c r="F202" s="65"/>
      <c r="G202" s="65"/>
      <c r="H202" s="65"/>
      <c r="I202" s="65"/>
      <c r="J202" s="65"/>
      <c r="K202" s="4"/>
    </row>
    <row r="203" spans="4:11">
      <c r="D203" s="65"/>
      <c r="E203" s="65"/>
      <c r="F203" s="65"/>
      <c r="G203" s="65"/>
      <c r="H203" s="65"/>
      <c r="I203" s="65"/>
      <c r="J203" s="65"/>
      <c r="K203" s="4"/>
    </row>
    <row r="204" spans="4:11">
      <c r="D204" s="65"/>
      <c r="E204" s="65"/>
      <c r="F204" s="65"/>
      <c r="G204" s="65"/>
      <c r="H204" s="65"/>
      <c r="I204" s="65"/>
      <c r="J204" s="65"/>
      <c r="K204" s="4"/>
    </row>
    <row r="205" spans="4:11">
      <c r="D205" s="65"/>
      <c r="E205" s="65"/>
      <c r="F205" s="65"/>
      <c r="G205" s="65"/>
      <c r="H205" s="65"/>
      <c r="I205" s="65"/>
      <c r="J205" s="65"/>
      <c r="K205" s="4"/>
    </row>
    <row r="206" spans="4:11">
      <c r="D206" s="65"/>
      <c r="E206" s="65"/>
      <c r="F206" s="65"/>
      <c r="G206" s="65"/>
      <c r="H206" s="65"/>
      <c r="I206" s="65"/>
      <c r="J206" s="65"/>
      <c r="K206" s="4"/>
    </row>
    <row r="207" spans="4:11">
      <c r="D207" s="65"/>
      <c r="E207" s="65"/>
      <c r="F207" s="65"/>
      <c r="G207" s="65"/>
      <c r="H207" s="65"/>
      <c r="I207" s="65"/>
      <c r="J207" s="65"/>
      <c r="K207" s="4"/>
    </row>
    <row r="208" spans="4:11">
      <c r="D208" s="65"/>
      <c r="E208" s="65"/>
      <c r="F208" s="65"/>
      <c r="G208" s="65"/>
      <c r="H208" s="65"/>
      <c r="I208" s="65"/>
      <c r="J208" s="65"/>
      <c r="K208" s="4"/>
    </row>
    <row r="209" spans="4:11">
      <c r="D209" s="65"/>
      <c r="E209" s="65"/>
      <c r="F209" s="65"/>
      <c r="G209" s="65"/>
      <c r="H209" s="65"/>
      <c r="I209" s="65"/>
      <c r="J209" s="65"/>
      <c r="K209" s="4"/>
    </row>
    <row r="210" spans="4:11">
      <c r="D210" s="65"/>
      <c r="E210" s="65"/>
      <c r="F210" s="65"/>
      <c r="G210" s="65"/>
      <c r="H210" s="65"/>
      <c r="I210" s="65"/>
      <c r="J210" s="65"/>
      <c r="K210" s="4"/>
    </row>
    <row r="211" spans="4:11">
      <c r="D211" s="65"/>
      <c r="E211" s="65"/>
      <c r="F211" s="65"/>
      <c r="G211" s="65"/>
      <c r="H211" s="65"/>
      <c r="I211" s="65"/>
      <c r="J211" s="65"/>
      <c r="K211" s="4"/>
    </row>
    <row r="212" spans="4:11">
      <c r="D212" s="65"/>
      <c r="E212" s="65"/>
      <c r="F212" s="65"/>
      <c r="G212" s="65"/>
      <c r="H212" s="65"/>
      <c r="I212" s="65"/>
      <c r="J212" s="65"/>
      <c r="K212" s="4"/>
    </row>
    <row r="213" spans="4:11">
      <c r="D213" s="65"/>
      <c r="E213" s="65"/>
      <c r="F213" s="65"/>
      <c r="G213" s="65"/>
      <c r="H213" s="65"/>
      <c r="I213" s="65"/>
      <c r="J213" s="65"/>
      <c r="K213" s="4"/>
    </row>
    <row r="214" spans="4:11">
      <c r="D214" s="65"/>
      <c r="E214" s="65"/>
      <c r="F214" s="65"/>
      <c r="G214" s="65"/>
      <c r="H214" s="65"/>
      <c r="I214" s="65"/>
      <c r="J214" s="65"/>
      <c r="K214" s="4"/>
    </row>
    <row r="215" spans="4:11">
      <c r="D215" s="65"/>
      <c r="E215" s="65"/>
      <c r="F215" s="65"/>
      <c r="G215" s="65"/>
      <c r="H215" s="65"/>
      <c r="I215" s="65"/>
      <c r="J215" s="65"/>
      <c r="K215" s="4"/>
    </row>
    <row r="216" spans="4:11">
      <c r="D216" s="65"/>
      <c r="E216" s="65"/>
      <c r="F216" s="65"/>
      <c r="G216" s="65"/>
      <c r="H216" s="65"/>
      <c r="I216" s="65"/>
      <c r="J216" s="65"/>
      <c r="K216" s="4"/>
    </row>
    <row r="217" spans="4:11">
      <c r="D217" s="65"/>
      <c r="E217" s="65"/>
      <c r="F217" s="65"/>
      <c r="G217" s="65"/>
      <c r="H217" s="65"/>
      <c r="I217" s="65"/>
      <c r="J217" s="65"/>
      <c r="K217" s="4"/>
    </row>
    <row r="218" spans="4:11">
      <c r="D218" s="65"/>
      <c r="E218" s="65"/>
      <c r="F218" s="65"/>
      <c r="G218" s="65"/>
      <c r="H218" s="65"/>
      <c r="I218" s="65"/>
      <c r="J218" s="65"/>
      <c r="K218" s="4"/>
    </row>
    <row r="219" spans="4:11">
      <c r="D219" s="65"/>
      <c r="E219" s="65"/>
      <c r="F219" s="65"/>
      <c r="G219" s="65"/>
      <c r="H219" s="65"/>
      <c r="I219" s="65"/>
      <c r="J219" s="65"/>
      <c r="K219" s="4"/>
    </row>
    <row r="220" spans="4:11">
      <c r="D220" s="65"/>
      <c r="E220" s="65"/>
      <c r="F220" s="65"/>
      <c r="G220" s="65"/>
      <c r="H220" s="65"/>
      <c r="I220" s="65"/>
      <c r="J220" s="65"/>
      <c r="K220" s="4"/>
    </row>
    <row r="221" spans="4:11">
      <c r="D221" s="65"/>
      <c r="E221" s="65"/>
      <c r="F221" s="65"/>
      <c r="G221" s="65"/>
      <c r="H221" s="65"/>
      <c r="I221" s="65"/>
      <c r="J221" s="65"/>
      <c r="K221" s="4"/>
    </row>
    <row r="222" spans="4:11">
      <c r="D222" s="65"/>
      <c r="E222" s="65"/>
      <c r="F222" s="65"/>
      <c r="G222" s="65"/>
      <c r="H222" s="65"/>
      <c r="I222" s="65"/>
      <c r="J222" s="65"/>
      <c r="K222" s="4"/>
    </row>
    <row r="223" spans="4:11">
      <c r="D223" s="65"/>
      <c r="E223" s="65"/>
      <c r="F223" s="65"/>
      <c r="G223" s="65"/>
      <c r="H223" s="65"/>
      <c r="I223" s="65"/>
      <c r="J223" s="65"/>
      <c r="K223" s="4"/>
    </row>
    <row r="224" spans="4:11">
      <c r="D224" s="65"/>
      <c r="E224" s="65"/>
      <c r="F224" s="65"/>
      <c r="G224" s="65"/>
      <c r="H224" s="65"/>
      <c r="I224" s="65"/>
      <c r="J224" s="65"/>
      <c r="K224" s="4"/>
    </row>
    <row r="225" spans="4:11">
      <c r="D225" s="65"/>
      <c r="E225" s="65"/>
      <c r="F225" s="65"/>
      <c r="G225" s="65"/>
      <c r="H225" s="65"/>
      <c r="I225" s="65"/>
      <c r="J225" s="65"/>
      <c r="K225" s="4"/>
    </row>
    <row r="226" spans="4:11">
      <c r="D226" s="65"/>
      <c r="E226" s="65"/>
      <c r="F226" s="65"/>
      <c r="G226" s="65"/>
      <c r="H226" s="65"/>
      <c r="I226" s="65"/>
      <c r="J226" s="65"/>
      <c r="K226" s="4"/>
    </row>
    <row r="227" spans="4:11">
      <c r="D227" s="65"/>
      <c r="E227" s="65"/>
      <c r="F227" s="65"/>
      <c r="G227" s="65"/>
      <c r="H227" s="65"/>
      <c r="I227" s="65"/>
      <c r="J227" s="65"/>
      <c r="K227" s="4"/>
    </row>
    <row r="228" spans="4:11">
      <c r="D228" s="65"/>
      <c r="E228" s="65"/>
      <c r="F228" s="65"/>
      <c r="G228" s="65"/>
      <c r="H228" s="65"/>
      <c r="I228" s="65"/>
      <c r="J228" s="65"/>
      <c r="K228" s="4"/>
    </row>
    <row r="229" spans="4:11">
      <c r="D229" s="65"/>
      <c r="E229" s="65"/>
      <c r="F229" s="65"/>
      <c r="G229" s="65"/>
      <c r="H229" s="65"/>
      <c r="I229" s="65"/>
      <c r="J229" s="65"/>
      <c r="K229" s="4"/>
    </row>
    <row r="230" spans="4:11">
      <c r="D230" s="65"/>
      <c r="E230" s="65"/>
      <c r="F230" s="65"/>
      <c r="G230" s="65"/>
      <c r="H230" s="65"/>
      <c r="I230" s="65"/>
      <c r="J230" s="65"/>
      <c r="K230" s="4"/>
    </row>
    <row r="231" spans="4:11">
      <c r="D231" s="65"/>
      <c r="E231" s="65"/>
      <c r="F231" s="65"/>
      <c r="G231" s="65"/>
      <c r="H231" s="65"/>
      <c r="I231" s="65"/>
      <c r="J231" s="65"/>
      <c r="K231" s="4"/>
    </row>
    <row r="232" spans="4:11">
      <c r="D232" s="65"/>
      <c r="E232" s="65"/>
      <c r="F232" s="65"/>
      <c r="G232" s="65"/>
      <c r="H232" s="65"/>
      <c r="I232" s="65"/>
      <c r="J232" s="65"/>
      <c r="K232" s="4"/>
    </row>
    <row r="233" spans="4:11">
      <c r="D233" s="65"/>
      <c r="E233" s="65"/>
      <c r="F233" s="65"/>
      <c r="G233" s="65"/>
      <c r="H233" s="65"/>
      <c r="I233" s="65"/>
      <c r="J233" s="65"/>
      <c r="K233" s="4"/>
    </row>
    <row r="234" spans="4:11">
      <c r="D234" s="65"/>
      <c r="E234" s="65"/>
      <c r="F234" s="65"/>
      <c r="G234" s="65"/>
      <c r="H234" s="65"/>
      <c r="I234" s="65"/>
      <c r="J234" s="65"/>
      <c r="K234" s="4"/>
    </row>
    <row r="235" spans="4:11">
      <c r="D235" s="65"/>
      <c r="E235" s="65"/>
      <c r="F235" s="65"/>
      <c r="G235" s="65"/>
      <c r="H235" s="65"/>
      <c r="I235" s="65"/>
      <c r="J235" s="65"/>
      <c r="K235" s="4"/>
    </row>
    <row r="236" spans="4:11">
      <c r="D236" s="65"/>
      <c r="E236" s="65"/>
      <c r="F236" s="65"/>
      <c r="G236" s="65"/>
      <c r="H236" s="65"/>
      <c r="I236" s="65"/>
      <c r="J236" s="65"/>
      <c r="K236" s="4"/>
    </row>
    <row r="237" spans="4:11">
      <c r="D237" s="65"/>
      <c r="E237" s="65"/>
      <c r="F237" s="65"/>
      <c r="G237" s="65"/>
      <c r="H237" s="65"/>
      <c r="I237" s="65"/>
      <c r="J237" s="65"/>
      <c r="K237" s="4"/>
    </row>
    <row r="238" spans="4:11">
      <c r="D238" s="65"/>
      <c r="E238" s="65"/>
      <c r="F238" s="65"/>
      <c r="G238" s="65"/>
      <c r="H238" s="65"/>
      <c r="I238" s="65"/>
      <c r="J238" s="65"/>
      <c r="K238" s="4"/>
    </row>
    <row r="239" spans="4:11">
      <c r="D239" s="65"/>
      <c r="E239" s="65"/>
      <c r="F239" s="65"/>
      <c r="G239" s="65"/>
      <c r="H239" s="65"/>
      <c r="I239" s="65"/>
      <c r="J239" s="65"/>
      <c r="K239" s="4"/>
    </row>
    <row r="240" spans="4:11">
      <c r="D240" s="65"/>
      <c r="E240" s="65"/>
      <c r="F240" s="65"/>
      <c r="G240" s="65"/>
      <c r="H240" s="65"/>
      <c r="I240" s="65"/>
      <c r="J240" s="65"/>
      <c r="K240" s="4"/>
    </row>
    <row r="241" spans="4:11">
      <c r="D241" s="65"/>
      <c r="E241" s="65"/>
      <c r="F241" s="65"/>
      <c r="G241" s="65"/>
      <c r="H241" s="65"/>
      <c r="I241" s="65"/>
      <c r="J241" s="65"/>
      <c r="K241" s="4"/>
    </row>
    <row r="242" spans="4:11">
      <c r="D242" s="65"/>
      <c r="E242" s="65"/>
      <c r="F242" s="65"/>
      <c r="G242" s="65"/>
      <c r="H242" s="65"/>
      <c r="I242" s="65"/>
      <c r="J242" s="65"/>
      <c r="K242" s="4"/>
    </row>
    <row r="243" spans="4:11">
      <c r="D243" s="65"/>
      <c r="E243" s="65"/>
      <c r="F243" s="65"/>
      <c r="G243" s="65"/>
      <c r="H243" s="65"/>
      <c r="I243" s="65"/>
      <c r="J243" s="65"/>
      <c r="K243" s="4"/>
    </row>
    <row r="244" spans="4:11">
      <c r="D244" s="65"/>
      <c r="E244" s="65"/>
      <c r="F244" s="65"/>
      <c r="G244" s="65"/>
      <c r="H244" s="65"/>
      <c r="I244" s="65"/>
      <c r="J244" s="65"/>
      <c r="K244" s="4"/>
    </row>
    <row r="245" spans="4:11">
      <c r="D245" s="65"/>
      <c r="E245" s="65"/>
      <c r="F245" s="65"/>
      <c r="G245" s="65"/>
      <c r="H245" s="65"/>
      <c r="I245" s="65"/>
      <c r="J245" s="65"/>
      <c r="K245" s="4"/>
    </row>
    <row r="246" spans="4:11">
      <c r="D246" s="65"/>
      <c r="E246" s="65"/>
      <c r="F246" s="65"/>
      <c r="G246" s="65"/>
      <c r="H246" s="65"/>
      <c r="I246" s="65"/>
      <c r="J246" s="65"/>
      <c r="K246" s="4"/>
    </row>
    <row r="247" spans="4:11">
      <c r="D247" s="65"/>
      <c r="E247" s="65"/>
      <c r="F247" s="65"/>
      <c r="G247" s="65"/>
      <c r="H247" s="65"/>
      <c r="I247" s="65"/>
      <c r="J247" s="65"/>
      <c r="K247" s="4"/>
    </row>
    <row r="248" spans="4:11">
      <c r="D248" s="65"/>
      <c r="E248" s="65"/>
      <c r="F248" s="65"/>
      <c r="G248" s="65"/>
      <c r="H248" s="65"/>
      <c r="I248" s="65"/>
      <c r="J248" s="65"/>
      <c r="K248" s="4"/>
    </row>
    <row r="249" spans="4:11">
      <c r="D249" s="65"/>
      <c r="E249" s="65"/>
      <c r="F249" s="65"/>
      <c r="G249" s="65"/>
      <c r="H249" s="65"/>
      <c r="I249" s="65"/>
      <c r="J249" s="65"/>
      <c r="K249" s="4"/>
    </row>
    <row r="250" spans="4:11">
      <c r="D250" s="65"/>
      <c r="E250" s="65"/>
      <c r="F250" s="65"/>
      <c r="G250" s="65"/>
      <c r="H250" s="65"/>
      <c r="I250" s="65"/>
      <c r="J250" s="65"/>
      <c r="K250" s="4"/>
    </row>
    <row r="251" spans="4:11">
      <c r="D251" s="65"/>
      <c r="E251" s="65"/>
      <c r="F251" s="65"/>
      <c r="G251" s="65"/>
      <c r="H251" s="65"/>
      <c r="I251" s="65"/>
      <c r="J251" s="65"/>
      <c r="K251" s="4"/>
    </row>
    <row r="252" spans="4:11">
      <c r="D252" s="65"/>
      <c r="E252" s="65"/>
      <c r="F252" s="65"/>
      <c r="G252" s="65"/>
      <c r="H252" s="65"/>
      <c r="I252" s="65"/>
      <c r="J252" s="65"/>
      <c r="K252" s="4"/>
    </row>
    <row r="253" spans="4:11">
      <c r="D253" s="65"/>
      <c r="E253" s="65"/>
      <c r="F253" s="65"/>
      <c r="G253" s="65"/>
      <c r="H253" s="65"/>
      <c r="I253" s="65"/>
      <c r="J253" s="65"/>
      <c r="K253" s="4"/>
    </row>
    <row r="254" spans="4:11">
      <c r="D254" s="65"/>
      <c r="E254" s="65"/>
      <c r="F254" s="65"/>
      <c r="G254" s="65"/>
      <c r="H254" s="65"/>
      <c r="I254" s="65"/>
      <c r="J254" s="65"/>
      <c r="K254" s="4"/>
    </row>
    <row r="255" spans="4:11">
      <c r="D255" s="65"/>
      <c r="E255" s="65"/>
      <c r="F255" s="65"/>
      <c r="G255" s="65"/>
      <c r="H255" s="65"/>
      <c r="I255" s="65"/>
      <c r="J255" s="65"/>
      <c r="K255" s="4"/>
    </row>
    <row r="256" spans="4:11">
      <c r="D256" s="65"/>
      <c r="E256" s="65"/>
      <c r="F256" s="65"/>
      <c r="G256" s="65"/>
      <c r="H256" s="65"/>
      <c r="I256" s="65"/>
      <c r="J256" s="65"/>
      <c r="K256" s="4"/>
    </row>
    <row r="257" spans="4:11">
      <c r="D257" s="65"/>
      <c r="E257" s="65"/>
      <c r="F257" s="65"/>
      <c r="G257" s="65"/>
      <c r="H257" s="65"/>
      <c r="I257" s="65"/>
      <c r="J257" s="65"/>
      <c r="K257" s="4"/>
    </row>
    <row r="258" spans="4:11">
      <c r="D258" s="65"/>
      <c r="E258" s="65"/>
      <c r="F258" s="65"/>
      <c r="G258" s="65"/>
      <c r="H258" s="65"/>
      <c r="I258" s="65"/>
      <c r="J258" s="65"/>
      <c r="K258" s="4"/>
    </row>
    <row r="259" spans="4:11">
      <c r="D259" s="65"/>
      <c r="E259" s="65"/>
      <c r="F259" s="65"/>
      <c r="G259" s="65"/>
      <c r="H259" s="65"/>
      <c r="I259" s="65"/>
      <c r="J259" s="65"/>
      <c r="K259" s="4"/>
    </row>
    <row r="260" spans="4:11">
      <c r="D260" s="65"/>
      <c r="E260" s="65"/>
      <c r="F260" s="65"/>
      <c r="G260" s="65"/>
      <c r="H260" s="65"/>
      <c r="I260" s="65"/>
      <c r="J260" s="65"/>
      <c r="K260" s="4"/>
    </row>
    <row r="261" spans="4:11">
      <c r="D261" s="65"/>
      <c r="E261" s="65"/>
      <c r="F261" s="65"/>
      <c r="G261" s="65"/>
      <c r="H261" s="65"/>
      <c r="I261" s="65"/>
      <c r="J261" s="65"/>
      <c r="K261" s="4"/>
    </row>
    <row r="262" spans="4:11">
      <c r="D262" s="65"/>
      <c r="E262" s="65"/>
      <c r="F262" s="65"/>
      <c r="G262" s="65"/>
      <c r="H262" s="65"/>
      <c r="I262" s="65"/>
      <c r="J262" s="65"/>
      <c r="K262" s="4"/>
    </row>
    <row r="263" spans="4:11">
      <c r="D263" s="65"/>
      <c r="E263" s="65"/>
      <c r="F263" s="65"/>
      <c r="G263" s="65"/>
      <c r="H263" s="65"/>
      <c r="I263" s="65"/>
      <c r="J263" s="65"/>
      <c r="K263" s="4"/>
    </row>
    <row r="264" spans="4:11">
      <c r="D264" s="65"/>
      <c r="E264" s="65"/>
      <c r="F264" s="65"/>
      <c r="G264" s="65"/>
      <c r="H264" s="65"/>
      <c r="I264" s="65"/>
      <c r="J264" s="65"/>
      <c r="K264" s="4"/>
    </row>
    <row r="265" spans="4:11">
      <c r="D265" s="65"/>
      <c r="E265" s="65"/>
      <c r="F265" s="65"/>
      <c r="G265" s="65"/>
      <c r="H265" s="65"/>
      <c r="I265" s="65"/>
      <c r="J265" s="65"/>
      <c r="K265" s="4"/>
    </row>
    <row r="266" spans="4:11">
      <c r="D266" s="65"/>
      <c r="E266" s="65"/>
      <c r="F266" s="65"/>
      <c r="G266" s="65"/>
      <c r="H266" s="65"/>
      <c r="I266" s="65"/>
      <c r="J266" s="65"/>
      <c r="K266" s="4"/>
    </row>
    <row r="267" spans="4:11">
      <c r="D267" s="65"/>
      <c r="E267" s="65"/>
      <c r="F267" s="65"/>
      <c r="G267" s="65"/>
      <c r="H267" s="65"/>
      <c r="I267" s="65"/>
      <c r="J267" s="65"/>
      <c r="K267" s="4"/>
    </row>
    <row r="268" spans="4:11">
      <c r="D268" s="65"/>
      <c r="E268" s="65"/>
      <c r="F268" s="65"/>
      <c r="G268" s="65"/>
      <c r="H268" s="65"/>
      <c r="I268" s="65"/>
      <c r="J268" s="65"/>
      <c r="K268" s="4"/>
    </row>
    <row r="269" spans="4:11">
      <c r="D269" s="65"/>
      <c r="E269" s="65"/>
      <c r="F269" s="65"/>
      <c r="G269" s="65"/>
      <c r="H269" s="65"/>
      <c r="I269" s="65"/>
      <c r="J269" s="65"/>
      <c r="K269" s="4"/>
    </row>
    <row r="270" spans="4:11">
      <c r="D270" s="65"/>
      <c r="E270" s="65"/>
      <c r="F270" s="65"/>
      <c r="G270" s="65"/>
      <c r="H270" s="65"/>
      <c r="I270" s="65"/>
      <c r="J270" s="65"/>
      <c r="K270" s="4"/>
    </row>
    <row r="271" spans="4:11">
      <c r="D271" s="65"/>
      <c r="E271" s="65"/>
      <c r="F271" s="65"/>
      <c r="G271" s="65"/>
      <c r="H271" s="65"/>
      <c r="I271" s="65"/>
      <c r="J271" s="65"/>
      <c r="K271" s="4"/>
    </row>
    <row r="272" spans="4:11">
      <c r="D272" s="65"/>
      <c r="E272" s="65"/>
      <c r="F272" s="65"/>
      <c r="G272" s="65"/>
      <c r="H272" s="65"/>
      <c r="I272" s="65"/>
      <c r="J272" s="65"/>
      <c r="K272" s="4"/>
    </row>
    <row r="273" spans="4:11">
      <c r="D273" s="65"/>
      <c r="E273" s="65"/>
      <c r="F273" s="65"/>
      <c r="G273" s="65"/>
      <c r="H273" s="65"/>
      <c r="I273" s="65"/>
      <c r="J273" s="65"/>
      <c r="K273" s="4"/>
    </row>
    <row r="274" spans="4:11">
      <c r="D274" s="65"/>
      <c r="E274" s="65"/>
      <c r="F274" s="65"/>
      <c r="G274" s="65"/>
      <c r="H274" s="65"/>
      <c r="I274" s="65"/>
      <c r="J274" s="65"/>
      <c r="K274" s="4"/>
    </row>
    <row r="275" spans="4:11">
      <c r="D275" s="65"/>
      <c r="E275" s="65"/>
      <c r="F275" s="65"/>
      <c r="G275" s="65"/>
      <c r="H275" s="65"/>
      <c r="I275" s="65"/>
      <c r="J275" s="65"/>
      <c r="K275" s="4"/>
    </row>
    <row r="276" spans="4:11">
      <c r="D276" s="65"/>
      <c r="E276" s="65"/>
      <c r="F276" s="65"/>
      <c r="G276" s="65"/>
      <c r="H276" s="65"/>
      <c r="I276" s="65"/>
      <c r="J276" s="65"/>
      <c r="K276" s="4"/>
    </row>
    <row r="277" spans="4:11">
      <c r="D277" s="65"/>
      <c r="E277" s="65"/>
      <c r="F277" s="65"/>
      <c r="G277" s="65"/>
      <c r="H277" s="65"/>
      <c r="I277" s="65"/>
      <c r="J277" s="65"/>
      <c r="K277" s="4"/>
    </row>
    <row r="278" spans="4:11">
      <c r="D278" s="65"/>
      <c r="E278" s="65"/>
      <c r="F278" s="65"/>
      <c r="G278" s="65"/>
      <c r="H278" s="65"/>
      <c r="I278" s="65"/>
      <c r="J278" s="65"/>
      <c r="K278" s="4"/>
    </row>
    <row r="279" spans="4:11">
      <c r="D279" s="65"/>
      <c r="E279" s="65"/>
      <c r="F279" s="65"/>
      <c r="G279" s="65"/>
      <c r="H279" s="65"/>
      <c r="I279" s="65"/>
      <c r="J279" s="65"/>
      <c r="K279" s="4"/>
    </row>
    <row r="280" spans="4:11">
      <c r="D280" s="65"/>
      <c r="E280" s="65"/>
      <c r="F280" s="65"/>
      <c r="G280" s="65"/>
      <c r="H280" s="65"/>
      <c r="I280" s="65"/>
      <c r="J280" s="65"/>
      <c r="K280" s="4"/>
    </row>
    <row r="281" spans="4:11">
      <c r="D281" s="65"/>
      <c r="E281" s="65"/>
      <c r="F281" s="65"/>
      <c r="G281" s="65"/>
      <c r="H281" s="65"/>
      <c r="I281" s="65"/>
      <c r="J281" s="65"/>
      <c r="K281" s="4"/>
    </row>
    <row r="282" spans="4:11">
      <c r="D282" s="65"/>
      <c r="E282" s="65"/>
      <c r="F282" s="65"/>
      <c r="G282" s="65"/>
      <c r="H282" s="65"/>
      <c r="I282" s="65"/>
      <c r="J282" s="65"/>
      <c r="K282" s="4"/>
    </row>
    <row r="283" spans="4:11">
      <c r="D283" s="65"/>
      <c r="E283" s="65"/>
      <c r="F283" s="65"/>
      <c r="G283" s="65"/>
      <c r="H283" s="65"/>
      <c r="I283" s="65"/>
      <c r="J283" s="65"/>
      <c r="K283" s="4"/>
    </row>
    <row r="284" spans="4:11">
      <c r="D284" s="65"/>
      <c r="E284" s="65"/>
      <c r="F284" s="65"/>
      <c r="G284" s="65"/>
      <c r="H284" s="65"/>
      <c r="I284" s="65"/>
      <c r="J284" s="65"/>
      <c r="K284" s="4"/>
    </row>
    <row r="285" spans="4:11">
      <c r="D285" s="65"/>
      <c r="E285" s="65"/>
      <c r="F285" s="65"/>
      <c r="G285" s="65"/>
      <c r="H285" s="65"/>
      <c r="I285" s="65"/>
      <c r="J285" s="65"/>
      <c r="K285" s="4"/>
    </row>
    <row r="286" spans="4:11">
      <c r="D286" s="65"/>
      <c r="E286" s="65"/>
      <c r="F286" s="65"/>
      <c r="G286" s="65"/>
      <c r="H286" s="65"/>
      <c r="I286" s="65"/>
      <c r="J286" s="65"/>
      <c r="K286" s="4"/>
    </row>
    <row r="287" spans="4:11">
      <c r="D287" s="65"/>
      <c r="E287" s="65"/>
      <c r="F287" s="65"/>
      <c r="G287" s="65"/>
      <c r="H287" s="65"/>
      <c r="I287" s="65"/>
      <c r="J287" s="65"/>
      <c r="K287" s="4"/>
    </row>
    <row r="288" spans="4:11">
      <c r="D288" s="65"/>
      <c r="E288" s="65"/>
      <c r="F288" s="65"/>
      <c r="G288" s="65"/>
      <c r="H288" s="65"/>
      <c r="I288" s="65"/>
      <c r="J288" s="65"/>
      <c r="K288" s="4"/>
    </row>
    <row r="289" spans="4:11">
      <c r="D289" s="65"/>
      <c r="E289" s="65"/>
      <c r="F289" s="65"/>
      <c r="G289" s="65"/>
      <c r="H289" s="65"/>
      <c r="I289" s="65"/>
      <c r="J289" s="65"/>
      <c r="K289" s="4"/>
    </row>
    <row r="290" spans="4:11">
      <c r="D290" s="65"/>
      <c r="E290" s="65"/>
      <c r="F290" s="65"/>
      <c r="G290" s="65"/>
      <c r="H290" s="65"/>
      <c r="I290" s="65"/>
      <c r="J290" s="65"/>
      <c r="K290" s="4"/>
    </row>
    <row r="291" spans="4:11">
      <c r="D291" s="65"/>
      <c r="E291" s="65"/>
      <c r="F291" s="65"/>
      <c r="G291" s="65"/>
      <c r="H291" s="65"/>
      <c r="I291" s="65"/>
      <c r="J291" s="65"/>
      <c r="K291" s="4"/>
    </row>
    <row r="292" spans="4:11">
      <c r="D292" s="65"/>
      <c r="E292" s="65"/>
      <c r="F292" s="65"/>
      <c r="G292" s="65"/>
      <c r="H292" s="65"/>
      <c r="I292" s="65"/>
      <c r="J292" s="65"/>
      <c r="K292" s="4"/>
    </row>
    <row r="293" spans="4:11">
      <c r="D293" s="65"/>
      <c r="E293" s="65"/>
      <c r="F293" s="65"/>
      <c r="G293" s="65"/>
      <c r="H293" s="65"/>
      <c r="I293" s="65"/>
      <c r="J293" s="65"/>
      <c r="K293" s="4"/>
    </row>
    <row r="294" spans="4:11">
      <c r="D294" s="65"/>
      <c r="E294" s="65"/>
      <c r="F294" s="65"/>
      <c r="G294" s="65"/>
      <c r="H294" s="65"/>
      <c r="I294" s="65"/>
      <c r="J294" s="65"/>
      <c r="K294" s="4"/>
    </row>
    <row r="295" spans="4:11">
      <c r="D295" s="65"/>
      <c r="E295" s="65"/>
      <c r="F295" s="65"/>
      <c r="G295" s="65"/>
      <c r="H295" s="65"/>
      <c r="I295" s="65"/>
      <c r="J295" s="65"/>
      <c r="K295" s="4"/>
    </row>
    <row r="296" spans="4:11">
      <c r="D296" s="65"/>
      <c r="E296" s="65"/>
      <c r="F296" s="65"/>
      <c r="G296" s="65"/>
      <c r="H296" s="65"/>
      <c r="I296" s="65"/>
      <c r="J296" s="65"/>
      <c r="K296" s="4"/>
    </row>
    <row r="297" spans="4:11">
      <c r="D297" s="65"/>
      <c r="E297" s="65"/>
      <c r="F297" s="65"/>
      <c r="G297" s="65"/>
      <c r="H297" s="65"/>
      <c r="I297" s="65"/>
      <c r="J297" s="65"/>
      <c r="K297" s="4"/>
    </row>
  </sheetData>
  <dataConsolidate/>
  <mergeCells count="18">
    <mergeCell ref="L16:L19"/>
    <mergeCell ref="A16:A19"/>
    <mergeCell ref="B16:B19"/>
    <mergeCell ref="C16:C19"/>
    <mergeCell ref="D16:D19"/>
    <mergeCell ref="E16:E19"/>
    <mergeCell ref="F16:F19"/>
    <mergeCell ref="G16:G19"/>
    <mergeCell ref="H16:H19"/>
    <mergeCell ref="I16:I19"/>
    <mergeCell ref="J16:J19"/>
    <mergeCell ref="K16:K19"/>
    <mergeCell ref="B7:K7"/>
    <mergeCell ref="A1:K1"/>
    <mergeCell ref="A2:K2"/>
    <mergeCell ref="A3:K3"/>
    <mergeCell ref="A5:K5"/>
    <mergeCell ref="B6:K6"/>
  </mergeCells>
  <dataValidations count="1">
    <dataValidation type="list" allowBlank="1" showInputMessage="1" showErrorMessage="1" sqref="H20:H28" xr:uid="{396DE50B-B2D4-4972-8618-902136542F01}">
      <formula1>$P$19:$P$25</formula1>
    </dataValidation>
  </dataValidations>
  <pageMargins left="0.70866141732283472" right="0.70866141732283472" top="0.74803149606299213" bottom="0.74803149606299213" header="0.31496062992125984" footer="0.31496062992125984"/>
  <pageSetup paperSize="14" scale="30" fitToHeight="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FA6A6-3C06-4AE0-9D93-E5A113164DFC}">
  <dimension ref="A1:WVR36"/>
  <sheetViews>
    <sheetView showGridLines="0" view="pageBreakPreview" zoomScale="82" zoomScaleNormal="130" zoomScaleSheetLayoutView="180" workbookViewId="0">
      <selection sqref="A1:H1"/>
    </sheetView>
  </sheetViews>
  <sheetFormatPr defaultColWidth="0" defaultRowHeight="15"/>
  <cols>
    <col min="1" max="1" width="41.85546875" style="67" customWidth="1"/>
    <col min="2" max="2" width="39.28515625" style="67" customWidth="1"/>
    <col min="3" max="3" width="33.42578125" style="67" customWidth="1"/>
    <col min="4" max="4" width="43.42578125" style="67" bestFit="1" customWidth="1"/>
    <col min="5" max="5" width="57.85546875" style="67" customWidth="1"/>
    <col min="6" max="6" width="47.85546875" style="67" customWidth="1"/>
    <col min="7" max="7" width="42.85546875" style="67" customWidth="1"/>
    <col min="8" max="8" width="9.85546875" style="67" customWidth="1"/>
    <col min="9" max="9" width="18.42578125" style="67" customWidth="1"/>
    <col min="10" max="10" width="49.42578125" style="67" customWidth="1"/>
    <col min="11" max="11" width="17" style="67" customWidth="1"/>
    <col min="12" max="12" width="17.42578125" style="67" customWidth="1"/>
    <col min="13" max="13" width="17.7109375" style="67" customWidth="1"/>
    <col min="14" max="14" width="32.42578125" style="67" customWidth="1"/>
    <col min="15" max="248" width="11.42578125" style="67" customWidth="1"/>
    <col min="249" max="249" width="24.28515625" style="67" customWidth="1"/>
    <col min="250" max="250" width="17.140625" style="67" customWidth="1"/>
    <col min="251" max="251" width="41.85546875" style="67" customWidth="1"/>
    <col min="252" max="252" width="39.28515625" style="67" customWidth="1"/>
    <col min="253" max="253" width="33.42578125" style="67" customWidth="1"/>
    <col min="254" max="254" width="43.42578125" style="67" bestFit="1" customWidth="1"/>
    <col min="255" max="255" width="46.28515625" style="67" customWidth="1"/>
    <col min="256" max="256" width="58" style="67" customWidth="1"/>
    <col min="257" max="257" width="42.85546875" style="67" customWidth="1"/>
    <col min="258" max="258" width="29.85546875" style="67" customWidth="1"/>
    <col min="259" max="259" width="34.42578125" style="67" customWidth="1"/>
    <col min="260" max="268" width="11.42578125" style="67" hidden="1" customWidth="1"/>
    <col min="269" max="506" width="11.42578125" style="67" hidden="1"/>
    <col min="507" max="507" width="41.85546875" style="67" customWidth="1"/>
    <col min="508" max="508" width="39.28515625" style="67" customWidth="1"/>
    <col min="509" max="509" width="33.42578125" style="67" customWidth="1"/>
    <col min="510" max="510" width="43.42578125" style="67" bestFit="1" customWidth="1"/>
    <col min="511" max="511" width="46.28515625" style="67" customWidth="1"/>
    <col min="512" max="512" width="58" style="67" customWidth="1"/>
    <col min="513" max="513" width="42.85546875" style="67" customWidth="1"/>
    <col min="514" max="514" width="29.85546875" style="67" customWidth="1"/>
    <col min="515" max="515" width="34.42578125" style="67" customWidth="1"/>
    <col min="516" max="524" width="11.42578125" style="67" hidden="1" customWidth="1"/>
    <col min="525" max="762" width="11.42578125" style="67" hidden="1"/>
    <col min="763" max="763" width="41.85546875" style="67" customWidth="1"/>
    <col min="764" max="764" width="39.28515625" style="67" customWidth="1"/>
    <col min="765" max="765" width="33.42578125" style="67" customWidth="1"/>
    <col min="766" max="766" width="43.42578125" style="67" bestFit="1" customWidth="1"/>
    <col min="767" max="767" width="46.28515625" style="67" customWidth="1"/>
    <col min="768" max="768" width="58" style="67" customWidth="1"/>
    <col min="769" max="769" width="42.85546875" style="67" customWidth="1"/>
    <col min="770" max="770" width="29.85546875" style="67" customWidth="1"/>
    <col min="771" max="771" width="34.42578125" style="67" customWidth="1"/>
    <col min="772" max="780" width="11.42578125" style="67" hidden="1" customWidth="1"/>
    <col min="781" max="1018" width="11.42578125" style="67" hidden="1"/>
    <col min="1019" max="1019" width="41.85546875" style="67" customWidth="1"/>
    <col min="1020" max="1020" width="39.28515625" style="67" customWidth="1"/>
    <col min="1021" max="1021" width="33.42578125" style="67" customWidth="1"/>
    <col min="1022" max="1022" width="43.42578125" style="67" bestFit="1" customWidth="1"/>
    <col min="1023" max="1023" width="46.28515625" style="67" customWidth="1"/>
    <col min="1024" max="1024" width="58" style="67" customWidth="1"/>
    <col min="1025" max="1025" width="42.85546875" style="67" customWidth="1"/>
    <col min="1026" max="1026" width="29.85546875" style="67" customWidth="1"/>
    <col min="1027" max="1027" width="34.42578125" style="67" customWidth="1"/>
    <col min="1028" max="1036" width="11.42578125" style="67" hidden="1" customWidth="1"/>
    <col min="1037" max="1274" width="11.42578125" style="67" hidden="1"/>
    <col min="1275" max="1275" width="41.85546875" style="67" customWidth="1"/>
    <col min="1276" max="1276" width="39.28515625" style="67" customWidth="1"/>
    <col min="1277" max="1277" width="33.42578125" style="67" customWidth="1"/>
    <col min="1278" max="1278" width="43.42578125" style="67" bestFit="1" customWidth="1"/>
    <col min="1279" max="1279" width="46.28515625" style="67" customWidth="1"/>
    <col min="1280" max="1280" width="58" style="67" customWidth="1"/>
    <col min="1281" max="1281" width="42.85546875" style="67" customWidth="1"/>
    <col min="1282" max="1282" width="29.85546875" style="67" customWidth="1"/>
    <col min="1283" max="1283" width="34.42578125" style="67" customWidth="1"/>
    <col min="1284" max="1292" width="11.42578125" style="67" hidden="1" customWidth="1"/>
    <col min="1293" max="1530" width="11.42578125" style="67" hidden="1"/>
    <col min="1531" max="1531" width="41.85546875" style="67" customWidth="1"/>
    <col min="1532" max="1532" width="39.28515625" style="67" customWidth="1"/>
    <col min="1533" max="1533" width="33.42578125" style="67" customWidth="1"/>
    <col min="1534" max="1534" width="43.42578125" style="67" bestFit="1" customWidth="1"/>
    <col min="1535" max="1535" width="46.28515625" style="67" customWidth="1"/>
    <col min="1536" max="1536" width="58" style="67" customWidth="1"/>
    <col min="1537" max="1537" width="42.85546875" style="67" customWidth="1"/>
    <col min="1538" max="1538" width="29.85546875" style="67" customWidth="1"/>
    <col min="1539" max="1539" width="34.42578125" style="67" customWidth="1"/>
    <col min="1540" max="1548" width="11.42578125" style="67" hidden="1" customWidth="1"/>
    <col min="1549" max="1786" width="11.42578125" style="67" hidden="1"/>
    <col min="1787" max="1787" width="41.85546875" style="67" customWidth="1"/>
    <col min="1788" max="1788" width="39.28515625" style="67" customWidth="1"/>
    <col min="1789" max="1789" width="33.42578125" style="67" customWidth="1"/>
    <col min="1790" max="1790" width="43.42578125" style="67" bestFit="1" customWidth="1"/>
    <col min="1791" max="1791" width="46.28515625" style="67" customWidth="1"/>
    <col min="1792" max="1792" width="58" style="67" customWidth="1"/>
    <col min="1793" max="1793" width="42.85546875" style="67" customWidth="1"/>
    <col min="1794" max="1794" width="29.85546875" style="67" customWidth="1"/>
    <col min="1795" max="1795" width="34.42578125" style="67" customWidth="1"/>
    <col min="1796" max="1804" width="11.42578125" style="67" hidden="1" customWidth="1"/>
    <col min="1805" max="2042" width="11.42578125" style="67" hidden="1"/>
    <col min="2043" max="2043" width="41.85546875" style="67" customWidth="1"/>
    <col min="2044" max="2044" width="39.28515625" style="67" customWidth="1"/>
    <col min="2045" max="2045" width="33.42578125" style="67" customWidth="1"/>
    <col min="2046" max="2046" width="43.42578125" style="67" bestFit="1" customWidth="1"/>
    <col min="2047" max="2047" width="46.28515625" style="67" customWidth="1"/>
    <col min="2048" max="2048" width="58" style="67" customWidth="1"/>
    <col min="2049" max="2049" width="42.85546875" style="67" customWidth="1"/>
    <col min="2050" max="2050" width="29.85546875" style="67" customWidth="1"/>
    <col min="2051" max="2051" width="34.42578125" style="67" customWidth="1"/>
    <col min="2052" max="2060" width="11.42578125" style="67" hidden="1" customWidth="1"/>
    <col min="2061" max="2298" width="11.42578125" style="67" hidden="1"/>
    <col min="2299" max="2299" width="41.85546875" style="67" customWidth="1"/>
    <col min="2300" max="2300" width="39.28515625" style="67" customWidth="1"/>
    <col min="2301" max="2301" width="33.42578125" style="67" customWidth="1"/>
    <col min="2302" max="2302" width="43.42578125" style="67" bestFit="1" customWidth="1"/>
    <col min="2303" max="2303" width="46.28515625" style="67" customWidth="1"/>
    <col min="2304" max="2304" width="58" style="67" customWidth="1"/>
    <col min="2305" max="2305" width="42.85546875" style="67" customWidth="1"/>
    <col min="2306" max="2306" width="29.85546875" style="67" customWidth="1"/>
    <col min="2307" max="2307" width="34.42578125" style="67" customWidth="1"/>
    <col min="2308" max="2316" width="11.42578125" style="67" hidden="1" customWidth="1"/>
    <col min="2317" max="2554" width="11.42578125" style="67" hidden="1"/>
    <col min="2555" max="2555" width="41.85546875" style="67" customWidth="1"/>
    <col min="2556" max="2556" width="39.28515625" style="67" customWidth="1"/>
    <col min="2557" max="2557" width="33.42578125" style="67" customWidth="1"/>
    <col min="2558" max="2558" width="43.42578125" style="67" bestFit="1" customWidth="1"/>
    <col min="2559" max="2559" width="46.28515625" style="67" customWidth="1"/>
    <col min="2560" max="2560" width="58" style="67" customWidth="1"/>
    <col min="2561" max="2561" width="42.85546875" style="67" customWidth="1"/>
    <col min="2562" max="2562" width="29.85546875" style="67" customWidth="1"/>
    <col min="2563" max="2563" width="34.42578125" style="67" customWidth="1"/>
    <col min="2564" max="2572" width="11.42578125" style="67" hidden="1" customWidth="1"/>
    <col min="2573" max="2810" width="11.42578125" style="67" hidden="1"/>
    <col min="2811" max="2811" width="41.85546875" style="67" customWidth="1"/>
    <col min="2812" max="2812" width="39.28515625" style="67" customWidth="1"/>
    <col min="2813" max="2813" width="33.42578125" style="67" customWidth="1"/>
    <col min="2814" max="2814" width="43.42578125" style="67" bestFit="1" customWidth="1"/>
    <col min="2815" max="2815" width="46.28515625" style="67" customWidth="1"/>
    <col min="2816" max="2816" width="58" style="67" customWidth="1"/>
    <col min="2817" max="2817" width="42.85546875" style="67" customWidth="1"/>
    <col min="2818" max="2818" width="29.85546875" style="67" customWidth="1"/>
    <col min="2819" max="2819" width="34.42578125" style="67" customWidth="1"/>
    <col min="2820" max="2828" width="11.42578125" style="67" hidden="1" customWidth="1"/>
    <col min="2829" max="3066" width="11.42578125" style="67" hidden="1"/>
    <col min="3067" max="3067" width="41.85546875" style="67" customWidth="1"/>
    <col min="3068" max="3068" width="39.28515625" style="67" customWidth="1"/>
    <col min="3069" max="3069" width="33.42578125" style="67" customWidth="1"/>
    <col min="3070" max="3070" width="43.42578125" style="67" bestFit="1" customWidth="1"/>
    <col min="3071" max="3071" width="46.28515625" style="67" customWidth="1"/>
    <col min="3072" max="3072" width="58" style="67" customWidth="1"/>
    <col min="3073" max="3073" width="42.85546875" style="67" customWidth="1"/>
    <col min="3074" max="3074" width="29.85546875" style="67" customWidth="1"/>
    <col min="3075" max="3075" width="34.42578125" style="67" customWidth="1"/>
    <col min="3076" max="3084" width="11.42578125" style="67" hidden="1" customWidth="1"/>
    <col min="3085" max="3322" width="11.42578125" style="67" hidden="1"/>
    <col min="3323" max="3323" width="41.85546875" style="67" customWidth="1"/>
    <col min="3324" max="3324" width="39.28515625" style="67" customWidth="1"/>
    <col min="3325" max="3325" width="33.42578125" style="67" customWidth="1"/>
    <col min="3326" max="3326" width="43.42578125" style="67" bestFit="1" customWidth="1"/>
    <col min="3327" max="3327" width="46.28515625" style="67" customWidth="1"/>
    <col min="3328" max="3328" width="58" style="67" customWidth="1"/>
    <col min="3329" max="3329" width="42.85546875" style="67" customWidth="1"/>
    <col min="3330" max="3330" width="29.85546875" style="67" customWidth="1"/>
    <col min="3331" max="3331" width="34.42578125" style="67" customWidth="1"/>
    <col min="3332" max="3340" width="11.42578125" style="67" hidden="1" customWidth="1"/>
    <col min="3341" max="3578" width="11.42578125" style="67" hidden="1"/>
    <col min="3579" max="3579" width="41.85546875" style="67" customWidth="1"/>
    <col min="3580" max="3580" width="39.28515625" style="67" customWidth="1"/>
    <col min="3581" max="3581" width="33.42578125" style="67" customWidth="1"/>
    <col min="3582" max="3582" width="43.42578125" style="67" bestFit="1" customWidth="1"/>
    <col min="3583" max="3583" width="46.28515625" style="67" customWidth="1"/>
    <col min="3584" max="3584" width="58" style="67" customWidth="1"/>
    <col min="3585" max="3585" width="42.85546875" style="67" customWidth="1"/>
    <col min="3586" max="3586" width="29.85546875" style="67" customWidth="1"/>
    <col min="3587" max="3587" width="34.42578125" style="67" customWidth="1"/>
    <col min="3588" max="3596" width="11.42578125" style="67" hidden="1" customWidth="1"/>
    <col min="3597" max="3834" width="11.42578125" style="67" hidden="1"/>
    <col min="3835" max="3835" width="41.85546875" style="67" customWidth="1"/>
    <col min="3836" max="3836" width="39.28515625" style="67" customWidth="1"/>
    <col min="3837" max="3837" width="33.42578125" style="67" customWidth="1"/>
    <col min="3838" max="3838" width="43.42578125" style="67" bestFit="1" customWidth="1"/>
    <col min="3839" max="3839" width="46.28515625" style="67" customWidth="1"/>
    <col min="3840" max="3840" width="58" style="67" customWidth="1"/>
    <col min="3841" max="3841" width="42.85546875" style="67" customWidth="1"/>
    <col min="3842" max="3842" width="29.85546875" style="67" customWidth="1"/>
    <col min="3843" max="3843" width="34.42578125" style="67" customWidth="1"/>
    <col min="3844" max="3852" width="11.42578125" style="67" hidden="1" customWidth="1"/>
    <col min="3853" max="4090" width="11.42578125" style="67" hidden="1"/>
    <col min="4091" max="4091" width="41.85546875" style="67" customWidth="1"/>
    <col min="4092" max="4092" width="39.28515625" style="67" customWidth="1"/>
    <col min="4093" max="4093" width="33.42578125" style="67" customWidth="1"/>
    <col min="4094" max="4094" width="43.42578125" style="67" bestFit="1" customWidth="1"/>
    <col min="4095" max="4095" width="46.28515625" style="67" customWidth="1"/>
    <col min="4096" max="4096" width="58" style="67" customWidth="1"/>
    <col min="4097" max="4097" width="42.85546875" style="67" customWidth="1"/>
    <col min="4098" max="4098" width="29.85546875" style="67" customWidth="1"/>
    <col min="4099" max="4099" width="34.42578125" style="67" customWidth="1"/>
    <col min="4100" max="4108" width="11.42578125" style="67" hidden="1" customWidth="1"/>
    <col min="4109" max="4346" width="11.42578125" style="67" hidden="1"/>
    <col min="4347" max="4347" width="41.85546875" style="67" customWidth="1"/>
    <col min="4348" max="4348" width="39.28515625" style="67" customWidth="1"/>
    <col min="4349" max="4349" width="33.42578125" style="67" customWidth="1"/>
    <col min="4350" max="4350" width="43.42578125" style="67" bestFit="1" customWidth="1"/>
    <col min="4351" max="4351" width="46.28515625" style="67" customWidth="1"/>
    <col min="4352" max="4352" width="58" style="67" customWidth="1"/>
    <col min="4353" max="4353" width="42.85546875" style="67" customWidth="1"/>
    <col min="4354" max="4354" width="29.85546875" style="67" customWidth="1"/>
    <col min="4355" max="4355" width="34.42578125" style="67" customWidth="1"/>
    <col min="4356" max="4364" width="11.42578125" style="67" hidden="1" customWidth="1"/>
    <col min="4365" max="4602" width="11.42578125" style="67" hidden="1"/>
    <col min="4603" max="4603" width="41.85546875" style="67" customWidth="1"/>
    <col min="4604" max="4604" width="39.28515625" style="67" customWidth="1"/>
    <col min="4605" max="4605" width="33.42578125" style="67" customWidth="1"/>
    <col min="4606" max="4606" width="43.42578125" style="67" bestFit="1" customWidth="1"/>
    <col min="4607" max="4607" width="46.28515625" style="67" customWidth="1"/>
    <col min="4608" max="4608" width="58" style="67" customWidth="1"/>
    <col min="4609" max="4609" width="42.85546875" style="67" customWidth="1"/>
    <col min="4610" max="4610" width="29.85546875" style="67" customWidth="1"/>
    <col min="4611" max="4611" width="34.42578125" style="67" customWidth="1"/>
    <col min="4612" max="4620" width="11.42578125" style="67" hidden="1" customWidth="1"/>
    <col min="4621" max="4858" width="11.42578125" style="67" hidden="1"/>
    <col min="4859" max="4859" width="41.85546875" style="67" customWidth="1"/>
    <col min="4860" max="4860" width="39.28515625" style="67" customWidth="1"/>
    <col min="4861" max="4861" width="33.42578125" style="67" customWidth="1"/>
    <col min="4862" max="4862" width="43.42578125" style="67" bestFit="1" customWidth="1"/>
    <col min="4863" max="4863" width="46.28515625" style="67" customWidth="1"/>
    <col min="4864" max="4864" width="58" style="67" customWidth="1"/>
    <col min="4865" max="4865" width="42.85546875" style="67" customWidth="1"/>
    <col min="4866" max="4866" width="29.85546875" style="67" customWidth="1"/>
    <col min="4867" max="4867" width="34.42578125" style="67" customWidth="1"/>
    <col min="4868" max="4876" width="11.42578125" style="67" hidden="1" customWidth="1"/>
    <col min="4877" max="5114" width="11.42578125" style="67" hidden="1"/>
    <col min="5115" max="5115" width="41.85546875" style="67" customWidth="1"/>
    <col min="5116" max="5116" width="39.28515625" style="67" customWidth="1"/>
    <col min="5117" max="5117" width="33.42578125" style="67" customWidth="1"/>
    <col min="5118" max="5118" width="43.42578125" style="67" bestFit="1" customWidth="1"/>
    <col min="5119" max="5119" width="46.28515625" style="67" customWidth="1"/>
    <col min="5120" max="5120" width="58" style="67" customWidth="1"/>
    <col min="5121" max="5121" width="42.85546875" style="67" customWidth="1"/>
    <col min="5122" max="5122" width="29.85546875" style="67" customWidth="1"/>
    <col min="5123" max="5123" width="34.42578125" style="67" customWidth="1"/>
    <col min="5124" max="5132" width="11.42578125" style="67" hidden="1" customWidth="1"/>
    <col min="5133" max="5370" width="11.42578125" style="67" hidden="1"/>
    <col min="5371" max="5371" width="41.85546875" style="67" customWidth="1"/>
    <col min="5372" max="5372" width="39.28515625" style="67" customWidth="1"/>
    <col min="5373" max="5373" width="33.42578125" style="67" customWidth="1"/>
    <col min="5374" max="5374" width="43.42578125" style="67" bestFit="1" customWidth="1"/>
    <col min="5375" max="5375" width="46.28515625" style="67" customWidth="1"/>
    <col min="5376" max="5376" width="58" style="67" customWidth="1"/>
    <col min="5377" max="5377" width="42.85546875" style="67" customWidth="1"/>
    <col min="5378" max="5378" width="29.85546875" style="67" customWidth="1"/>
    <col min="5379" max="5379" width="34.42578125" style="67" customWidth="1"/>
    <col min="5380" max="5388" width="11.42578125" style="67" hidden="1" customWidth="1"/>
    <col min="5389" max="5626" width="11.42578125" style="67" hidden="1"/>
    <col min="5627" max="5627" width="41.85546875" style="67" customWidth="1"/>
    <col min="5628" max="5628" width="39.28515625" style="67" customWidth="1"/>
    <col min="5629" max="5629" width="33.42578125" style="67" customWidth="1"/>
    <col min="5630" max="5630" width="43.42578125" style="67" bestFit="1" customWidth="1"/>
    <col min="5631" max="5631" width="46.28515625" style="67" customWidth="1"/>
    <col min="5632" max="5632" width="58" style="67" customWidth="1"/>
    <col min="5633" max="5633" width="42.85546875" style="67" customWidth="1"/>
    <col min="5634" max="5634" width="29.85546875" style="67" customWidth="1"/>
    <col min="5635" max="5635" width="34.42578125" style="67" customWidth="1"/>
    <col min="5636" max="5644" width="11.42578125" style="67" hidden="1" customWidth="1"/>
    <col min="5645" max="5882" width="11.42578125" style="67" hidden="1"/>
    <col min="5883" max="5883" width="41.85546875" style="67" customWidth="1"/>
    <col min="5884" max="5884" width="39.28515625" style="67" customWidth="1"/>
    <col min="5885" max="5885" width="33.42578125" style="67" customWidth="1"/>
    <col min="5886" max="5886" width="43.42578125" style="67" bestFit="1" customWidth="1"/>
    <col min="5887" max="5887" width="46.28515625" style="67" customWidth="1"/>
    <col min="5888" max="5888" width="58" style="67" customWidth="1"/>
    <col min="5889" max="5889" width="42.85546875" style="67" customWidth="1"/>
    <col min="5890" max="5890" width="29.85546875" style="67" customWidth="1"/>
    <col min="5891" max="5891" width="34.42578125" style="67" customWidth="1"/>
    <col min="5892" max="5900" width="11.42578125" style="67" hidden="1" customWidth="1"/>
    <col min="5901" max="6138" width="11.42578125" style="67" hidden="1"/>
    <col min="6139" max="6139" width="41.85546875" style="67" customWidth="1"/>
    <col min="6140" max="6140" width="39.28515625" style="67" customWidth="1"/>
    <col min="6141" max="6141" width="33.42578125" style="67" customWidth="1"/>
    <col min="6142" max="6142" width="43.42578125" style="67" bestFit="1" customWidth="1"/>
    <col min="6143" max="6143" width="46.28515625" style="67" customWidth="1"/>
    <col min="6144" max="6144" width="58" style="67" customWidth="1"/>
    <col min="6145" max="6145" width="42.85546875" style="67" customWidth="1"/>
    <col min="6146" max="6146" width="29.85546875" style="67" customWidth="1"/>
    <col min="6147" max="6147" width="34.42578125" style="67" customWidth="1"/>
    <col min="6148" max="6156" width="11.42578125" style="67" hidden="1" customWidth="1"/>
    <col min="6157" max="6394" width="11.42578125" style="67" hidden="1"/>
    <col min="6395" max="6395" width="41.85546875" style="67" customWidth="1"/>
    <col min="6396" max="6396" width="39.28515625" style="67" customWidth="1"/>
    <col min="6397" max="6397" width="33.42578125" style="67" customWidth="1"/>
    <col min="6398" max="6398" width="43.42578125" style="67" bestFit="1" customWidth="1"/>
    <col min="6399" max="6399" width="46.28515625" style="67" customWidth="1"/>
    <col min="6400" max="6400" width="58" style="67" customWidth="1"/>
    <col min="6401" max="6401" width="42.85546875" style="67" customWidth="1"/>
    <col min="6402" max="6402" width="29.85546875" style="67" customWidth="1"/>
    <col min="6403" max="6403" width="34.42578125" style="67" customWidth="1"/>
    <col min="6404" max="6412" width="11.42578125" style="67" hidden="1" customWidth="1"/>
    <col min="6413" max="6650" width="11.42578125" style="67" hidden="1"/>
    <col min="6651" max="6651" width="41.85546875" style="67" customWidth="1"/>
    <col min="6652" max="6652" width="39.28515625" style="67" customWidth="1"/>
    <col min="6653" max="6653" width="33.42578125" style="67" customWidth="1"/>
    <col min="6654" max="6654" width="43.42578125" style="67" bestFit="1" customWidth="1"/>
    <col min="6655" max="6655" width="46.28515625" style="67" customWidth="1"/>
    <col min="6656" max="6656" width="58" style="67" customWidth="1"/>
    <col min="6657" max="6657" width="42.85546875" style="67" customWidth="1"/>
    <col min="6658" max="6658" width="29.85546875" style="67" customWidth="1"/>
    <col min="6659" max="6659" width="34.42578125" style="67" customWidth="1"/>
    <col min="6660" max="6668" width="11.42578125" style="67" hidden="1" customWidth="1"/>
    <col min="6669" max="6906" width="11.42578125" style="67" hidden="1"/>
    <col min="6907" max="6907" width="41.85546875" style="67" customWidth="1"/>
    <col min="6908" max="6908" width="39.28515625" style="67" customWidth="1"/>
    <col min="6909" max="6909" width="33.42578125" style="67" customWidth="1"/>
    <col min="6910" max="6910" width="43.42578125" style="67" bestFit="1" customWidth="1"/>
    <col min="6911" max="6911" width="46.28515625" style="67" customWidth="1"/>
    <col min="6912" max="6912" width="58" style="67" customWidth="1"/>
    <col min="6913" max="6913" width="42.85546875" style="67" customWidth="1"/>
    <col min="6914" max="6914" width="29.85546875" style="67" customWidth="1"/>
    <col min="6915" max="6915" width="34.42578125" style="67" customWidth="1"/>
    <col min="6916" max="6924" width="11.42578125" style="67" hidden="1" customWidth="1"/>
    <col min="6925" max="7162" width="11.42578125" style="67" hidden="1"/>
    <col min="7163" max="7163" width="41.85546875" style="67" customWidth="1"/>
    <col min="7164" max="7164" width="39.28515625" style="67" customWidth="1"/>
    <col min="7165" max="7165" width="33.42578125" style="67" customWidth="1"/>
    <col min="7166" max="7166" width="43.42578125" style="67" bestFit="1" customWidth="1"/>
    <col min="7167" max="7167" width="46.28515625" style="67" customWidth="1"/>
    <col min="7168" max="7168" width="58" style="67" customWidth="1"/>
    <col min="7169" max="7169" width="42.85546875" style="67" customWidth="1"/>
    <col min="7170" max="7170" width="29.85546875" style="67" customWidth="1"/>
    <col min="7171" max="7171" width="34.42578125" style="67" customWidth="1"/>
    <col min="7172" max="7180" width="11.42578125" style="67" hidden="1" customWidth="1"/>
    <col min="7181" max="7418" width="11.42578125" style="67" hidden="1"/>
    <col min="7419" max="7419" width="41.85546875" style="67" customWidth="1"/>
    <col min="7420" max="7420" width="39.28515625" style="67" customWidth="1"/>
    <col min="7421" max="7421" width="33.42578125" style="67" customWidth="1"/>
    <col min="7422" max="7422" width="43.42578125" style="67" bestFit="1" customWidth="1"/>
    <col min="7423" max="7423" width="46.28515625" style="67" customWidth="1"/>
    <col min="7424" max="7424" width="58" style="67" customWidth="1"/>
    <col min="7425" max="7425" width="42.85546875" style="67" customWidth="1"/>
    <col min="7426" max="7426" width="29.85546875" style="67" customWidth="1"/>
    <col min="7427" max="7427" width="34.42578125" style="67" customWidth="1"/>
    <col min="7428" max="7436" width="11.42578125" style="67" hidden="1" customWidth="1"/>
    <col min="7437" max="7674" width="11.42578125" style="67" hidden="1"/>
    <col min="7675" max="7675" width="41.85546875" style="67" customWidth="1"/>
    <col min="7676" max="7676" width="39.28515625" style="67" customWidth="1"/>
    <col min="7677" max="7677" width="33.42578125" style="67" customWidth="1"/>
    <col min="7678" max="7678" width="43.42578125" style="67" bestFit="1" customWidth="1"/>
    <col min="7679" max="7679" width="46.28515625" style="67" customWidth="1"/>
    <col min="7680" max="7680" width="58" style="67" customWidth="1"/>
    <col min="7681" max="7681" width="42.85546875" style="67" customWidth="1"/>
    <col min="7682" max="7682" width="29.85546875" style="67" customWidth="1"/>
    <col min="7683" max="7683" width="34.42578125" style="67" customWidth="1"/>
    <col min="7684" max="7692" width="11.42578125" style="67" hidden="1" customWidth="1"/>
    <col min="7693" max="7930" width="11.42578125" style="67" hidden="1"/>
    <col min="7931" max="7931" width="41.85546875" style="67" customWidth="1"/>
    <col min="7932" max="7932" width="39.28515625" style="67" customWidth="1"/>
    <col min="7933" max="7933" width="33.42578125" style="67" customWidth="1"/>
    <col min="7934" max="7934" width="43.42578125" style="67" bestFit="1" customWidth="1"/>
    <col min="7935" max="7935" width="46.28515625" style="67" customWidth="1"/>
    <col min="7936" max="7936" width="58" style="67" customWidth="1"/>
    <col min="7937" max="7937" width="42.85546875" style="67" customWidth="1"/>
    <col min="7938" max="7938" width="29.85546875" style="67" customWidth="1"/>
    <col min="7939" max="7939" width="34.42578125" style="67" customWidth="1"/>
    <col min="7940" max="7948" width="11.42578125" style="67" hidden="1" customWidth="1"/>
    <col min="7949" max="8186" width="11.42578125" style="67" hidden="1"/>
    <col min="8187" max="8187" width="41.85546875" style="67" customWidth="1"/>
    <col min="8188" max="8188" width="39.28515625" style="67" customWidth="1"/>
    <col min="8189" max="8189" width="33.42578125" style="67" customWidth="1"/>
    <col min="8190" max="8190" width="43.42578125" style="67" bestFit="1" customWidth="1"/>
    <col min="8191" max="8191" width="46.28515625" style="67" customWidth="1"/>
    <col min="8192" max="8192" width="58" style="67" customWidth="1"/>
    <col min="8193" max="8193" width="42.85546875" style="67" customWidth="1"/>
    <col min="8194" max="8194" width="29.85546875" style="67" customWidth="1"/>
    <col min="8195" max="8195" width="34.42578125" style="67" customWidth="1"/>
    <col min="8196" max="8204" width="11.42578125" style="67" hidden="1" customWidth="1"/>
    <col min="8205" max="8442" width="11.42578125" style="67" hidden="1"/>
    <col min="8443" max="8443" width="41.85546875" style="67" customWidth="1"/>
    <col min="8444" max="8444" width="39.28515625" style="67" customWidth="1"/>
    <col min="8445" max="8445" width="33.42578125" style="67" customWidth="1"/>
    <col min="8446" max="8446" width="43.42578125" style="67" bestFit="1" customWidth="1"/>
    <col min="8447" max="8447" width="46.28515625" style="67" customWidth="1"/>
    <col min="8448" max="8448" width="58" style="67" customWidth="1"/>
    <col min="8449" max="8449" width="42.85546875" style="67" customWidth="1"/>
    <col min="8450" max="8450" width="29.85546875" style="67" customWidth="1"/>
    <col min="8451" max="8451" width="34.42578125" style="67" customWidth="1"/>
    <col min="8452" max="8460" width="11.42578125" style="67" hidden="1" customWidth="1"/>
    <col min="8461" max="8698" width="11.42578125" style="67" hidden="1"/>
    <col min="8699" max="8699" width="41.85546875" style="67" customWidth="1"/>
    <col min="8700" max="8700" width="39.28515625" style="67" customWidth="1"/>
    <col min="8701" max="8701" width="33.42578125" style="67" customWidth="1"/>
    <col min="8702" max="8702" width="43.42578125" style="67" bestFit="1" customWidth="1"/>
    <col min="8703" max="8703" width="46.28515625" style="67" customWidth="1"/>
    <col min="8704" max="8704" width="58" style="67" customWidth="1"/>
    <col min="8705" max="8705" width="42.85546875" style="67" customWidth="1"/>
    <col min="8706" max="8706" width="29.85546875" style="67" customWidth="1"/>
    <col min="8707" max="8707" width="34.42578125" style="67" customWidth="1"/>
    <col min="8708" max="8716" width="11.42578125" style="67" hidden="1" customWidth="1"/>
    <col min="8717" max="8954" width="11.42578125" style="67" hidden="1"/>
    <col min="8955" max="8955" width="41.85546875" style="67" customWidth="1"/>
    <col min="8956" max="8956" width="39.28515625" style="67" customWidth="1"/>
    <col min="8957" max="8957" width="33.42578125" style="67" customWidth="1"/>
    <col min="8958" max="8958" width="43.42578125" style="67" bestFit="1" customWidth="1"/>
    <col min="8959" max="8959" width="46.28515625" style="67" customWidth="1"/>
    <col min="8960" max="8960" width="58" style="67" customWidth="1"/>
    <col min="8961" max="8961" width="42.85546875" style="67" customWidth="1"/>
    <col min="8962" max="8962" width="29.85546875" style="67" customWidth="1"/>
    <col min="8963" max="8963" width="34.42578125" style="67" customWidth="1"/>
    <col min="8964" max="8972" width="11.42578125" style="67" hidden="1" customWidth="1"/>
    <col min="8973" max="9210" width="11.42578125" style="67" hidden="1"/>
    <col min="9211" max="9211" width="41.85546875" style="67" customWidth="1"/>
    <col min="9212" max="9212" width="39.28515625" style="67" customWidth="1"/>
    <col min="9213" max="9213" width="33.42578125" style="67" customWidth="1"/>
    <col min="9214" max="9214" width="43.42578125" style="67" bestFit="1" customWidth="1"/>
    <col min="9215" max="9215" width="46.28515625" style="67" customWidth="1"/>
    <col min="9216" max="9216" width="58" style="67" customWidth="1"/>
    <col min="9217" max="9217" width="42.85546875" style="67" customWidth="1"/>
    <col min="9218" max="9218" width="29.85546875" style="67" customWidth="1"/>
    <col min="9219" max="9219" width="34.42578125" style="67" customWidth="1"/>
    <col min="9220" max="9228" width="11.42578125" style="67" hidden="1" customWidth="1"/>
    <col min="9229" max="9466" width="11.42578125" style="67" hidden="1"/>
    <col min="9467" max="9467" width="41.85546875" style="67" customWidth="1"/>
    <col min="9468" max="9468" width="39.28515625" style="67" customWidth="1"/>
    <col min="9469" max="9469" width="33.42578125" style="67" customWidth="1"/>
    <col min="9470" max="9470" width="43.42578125" style="67" bestFit="1" customWidth="1"/>
    <col min="9471" max="9471" width="46.28515625" style="67" customWidth="1"/>
    <col min="9472" max="9472" width="58" style="67" customWidth="1"/>
    <col min="9473" max="9473" width="42.85546875" style="67" customWidth="1"/>
    <col min="9474" max="9474" width="29.85546875" style="67" customWidth="1"/>
    <col min="9475" max="9475" width="34.42578125" style="67" customWidth="1"/>
    <col min="9476" max="9484" width="11.42578125" style="67" hidden="1" customWidth="1"/>
    <col min="9485" max="9722" width="11.42578125" style="67" hidden="1"/>
    <col min="9723" max="9723" width="41.85546875" style="67" customWidth="1"/>
    <col min="9724" max="9724" width="39.28515625" style="67" customWidth="1"/>
    <col min="9725" max="9725" width="33.42578125" style="67" customWidth="1"/>
    <col min="9726" max="9726" width="43.42578125" style="67" bestFit="1" customWidth="1"/>
    <col min="9727" max="9727" width="46.28515625" style="67" customWidth="1"/>
    <col min="9728" max="9728" width="58" style="67" customWidth="1"/>
    <col min="9729" max="9729" width="42.85546875" style="67" customWidth="1"/>
    <col min="9730" max="9730" width="29.85546875" style="67" customWidth="1"/>
    <col min="9731" max="9731" width="34.42578125" style="67" customWidth="1"/>
    <col min="9732" max="9740" width="11.42578125" style="67" hidden="1" customWidth="1"/>
    <col min="9741" max="9978" width="11.42578125" style="67" hidden="1"/>
    <col min="9979" max="9979" width="41.85546875" style="67" customWidth="1"/>
    <col min="9980" max="9980" width="39.28515625" style="67" customWidth="1"/>
    <col min="9981" max="9981" width="33.42578125" style="67" customWidth="1"/>
    <col min="9982" max="9982" width="43.42578125" style="67" bestFit="1" customWidth="1"/>
    <col min="9983" max="9983" width="46.28515625" style="67" customWidth="1"/>
    <col min="9984" max="9984" width="58" style="67" customWidth="1"/>
    <col min="9985" max="9985" width="42.85546875" style="67" customWidth="1"/>
    <col min="9986" max="9986" width="29.85546875" style="67" customWidth="1"/>
    <col min="9987" max="9987" width="34.42578125" style="67" customWidth="1"/>
    <col min="9988" max="9996" width="11.42578125" style="67" hidden="1" customWidth="1"/>
    <col min="9997" max="10234" width="11.42578125" style="67" hidden="1"/>
    <col min="10235" max="10235" width="41.85546875" style="67" customWidth="1"/>
    <col min="10236" max="10236" width="39.28515625" style="67" customWidth="1"/>
    <col min="10237" max="10237" width="33.42578125" style="67" customWidth="1"/>
    <col min="10238" max="10238" width="43.42578125" style="67" bestFit="1" customWidth="1"/>
    <col min="10239" max="10239" width="46.28515625" style="67" customWidth="1"/>
    <col min="10240" max="10240" width="58" style="67" customWidth="1"/>
    <col min="10241" max="10241" width="42.85546875" style="67" customWidth="1"/>
    <col min="10242" max="10242" width="29.85546875" style="67" customWidth="1"/>
    <col min="10243" max="10243" width="34.42578125" style="67" customWidth="1"/>
    <col min="10244" max="10252" width="11.42578125" style="67" hidden="1" customWidth="1"/>
    <col min="10253" max="10490" width="11.42578125" style="67" hidden="1"/>
    <col min="10491" max="10491" width="41.85546875" style="67" customWidth="1"/>
    <col min="10492" max="10492" width="39.28515625" style="67" customWidth="1"/>
    <col min="10493" max="10493" width="33.42578125" style="67" customWidth="1"/>
    <col min="10494" max="10494" width="43.42578125" style="67" bestFit="1" customWidth="1"/>
    <col min="10495" max="10495" width="46.28515625" style="67" customWidth="1"/>
    <col min="10496" max="10496" width="58" style="67" customWidth="1"/>
    <col min="10497" max="10497" width="42.85546875" style="67" customWidth="1"/>
    <col min="10498" max="10498" width="29.85546875" style="67" customWidth="1"/>
    <col min="10499" max="10499" width="34.42578125" style="67" customWidth="1"/>
    <col min="10500" max="10508" width="11.42578125" style="67" hidden="1" customWidth="1"/>
    <col min="10509" max="10746" width="11.42578125" style="67" hidden="1"/>
    <col min="10747" max="10747" width="41.85546875" style="67" customWidth="1"/>
    <col min="10748" max="10748" width="39.28515625" style="67" customWidth="1"/>
    <col min="10749" max="10749" width="33.42578125" style="67" customWidth="1"/>
    <col min="10750" max="10750" width="43.42578125" style="67" bestFit="1" customWidth="1"/>
    <col min="10751" max="10751" width="46.28515625" style="67" customWidth="1"/>
    <col min="10752" max="10752" width="58" style="67" customWidth="1"/>
    <col min="10753" max="10753" width="42.85546875" style="67" customWidth="1"/>
    <col min="10754" max="10754" width="29.85546875" style="67" customWidth="1"/>
    <col min="10755" max="10755" width="34.42578125" style="67" customWidth="1"/>
    <col min="10756" max="10764" width="11.42578125" style="67" hidden="1" customWidth="1"/>
    <col min="10765" max="11002" width="11.42578125" style="67" hidden="1"/>
    <col min="11003" max="11003" width="41.85546875" style="67" customWidth="1"/>
    <col min="11004" max="11004" width="39.28515625" style="67" customWidth="1"/>
    <col min="11005" max="11005" width="33.42578125" style="67" customWidth="1"/>
    <col min="11006" max="11006" width="43.42578125" style="67" bestFit="1" customWidth="1"/>
    <col min="11007" max="11007" width="46.28515625" style="67" customWidth="1"/>
    <col min="11008" max="11008" width="58" style="67" customWidth="1"/>
    <col min="11009" max="11009" width="42.85546875" style="67" customWidth="1"/>
    <col min="11010" max="11010" width="29.85546875" style="67" customWidth="1"/>
    <col min="11011" max="11011" width="34.42578125" style="67" customWidth="1"/>
    <col min="11012" max="11020" width="11.42578125" style="67" hidden="1" customWidth="1"/>
    <col min="11021" max="11258" width="11.42578125" style="67" hidden="1"/>
    <col min="11259" max="11259" width="41.85546875" style="67" customWidth="1"/>
    <col min="11260" max="11260" width="39.28515625" style="67" customWidth="1"/>
    <col min="11261" max="11261" width="33.42578125" style="67" customWidth="1"/>
    <col min="11262" max="11262" width="43.42578125" style="67" bestFit="1" customWidth="1"/>
    <col min="11263" max="11263" width="46.28515625" style="67" customWidth="1"/>
    <col min="11264" max="11264" width="58" style="67" customWidth="1"/>
    <col min="11265" max="11265" width="42.85546875" style="67" customWidth="1"/>
    <col min="11266" max="11266" width="29.85546875" style="67" customWidth="1"/>
    <col min="11267" max="11267" width="34.42578125" style="67" customWidth="1"/>
    <col min="11268" max="11276" width="11.42578125" style="67" hidden="1" customWidth="1"/>
    <col min="11277" max="11514" width="11.42578125" style="67" hidden="1"/>
    <col min="11515" max="11515" width="41.85546875" style="67" customWidth="1"/>
    <col min="11516" max="11516" width="39.28515625" style="67" customWidth="1"/>
    <col min="11517" max="11517" width="33.42578125" style="67" customWidth="1"/>
    <col min="11518" max="11518" width="43.42578125" style="67" bestFit="1" customWidth="1"/>
    <col min="11519" max="11519" width="46.28515625" style="67" customWidth="1"/>
    <col min="11520" max="11520" width="58" style="67" customWidth="1"/>
    <col min="11521" max="11521" width="42.85546875" style="67" customWidth="1"/>
    <col min="11522" max="11522" width="29.85546875" style="67" customWidth="1"/>
    <col min="11523" max="11523" width="34.42578125" style="67" customWidth="1"/>
    <col min="11524" max="11532" width="11.42578125" style="67" hidden="1" customWidth="1"/>
    <col min="11533" max="11770" width="11.42578125" style="67" hidden="1"/>
    <col min="11771" max="11771" width="41.85546875" style="67" customWidth="1"/>
    <col min="11772" max="11772" width="39.28515625" style="67" customWidth="1"/>
    <col min="11773" max="11773" width="33.42578125" style="67" customWidth="1"/>
    <col min="11774" max="11774" width="43.42578125" style="67" bestFit="1" customWidth="1"/>
    <col min="11775" max="11775" width="46.28515625" style="67" customWidth="1"/>
    <col min="11776" max="11776" width="58" style="67" customWidth="1"/>
    <col min="11777" max="11777" width="42.85546875" style="67" customWidth="1"/>
    <col min="11778" max="11778" width="29.85546875" style="67" customWidth="1"/>
    <col min="11779" max="11779" width="34.42578125" style="67" customWidth="1"/>
    <col min="11780" max="11788" width="11.42578125" style="67" hidden="1" customWidth="1"/>
    <col min="11789" max="12026" width="11.42578125" style="67" hidden="1"/>
    <col min="12027" max="12027" width="41.85546875" style="67" customWidth="1"/>
    <col min="12028" max="12028" width="39.28515625" style="67" customWidth="1"/>
    <col min="12029" max="12029" width="33.42578125" style="67" customWidth="1"/>
    <col min="12030" max="12030" width="43.42578125" style="67" bestFit="1" customWidth="1"/>
    <col min="12031" max="12031" width="46.28515625" style="67" customWidth="1"/>
    <col min="12032" max="12032" width="58" style="67" customWidth="1"/>
    <col min="12033" max="12033" width="42.85546875" style="67" customWidth="1"/>
    <col min="12034" max="12034" width="29.85546875" style="67" customWidth="1"/>
    <col min="12035" max="12035" width="34.42578125" style="67" customWidth="1"/>
    <col min="12036" max="12044" width="11.42578125" style="67" hidden="1" customWidth="1"/>
    <col min="12045" max="12282" width="11.42578125" style="67" hidden="1"/>
    <col min="12283" max="12283" width="41.85546875" style="67" customWidth="1"/>
    <col min="12284" max="12284" width="39.28515625" style="67" customWidth="1"/>
    <col min="12285" max="12285" width="33.42578125" style="67" customWidth="1"/>
    <col min="12286" max="12286" width="43.42578125" style="67" bestFit="1" customWidth="1"/>
    <col min="12287" max="12287" width="46.28515625" style="67" customWidth="1"/>
    <col min="12288" max="12288" width="58" style="67" customWidth="1"/>
    <col min="12289" max="12289" width="42.85546875" style="67" customWidth="1"/>
    <col min="12290" max="12290" width="29.85546875" style="67" customWidth="1"/>
    <col min="12291" max="12291" width="34.42578125" style="67" customWidth="1"/>
    <col min="12292" max="12300" width="11.42578125" style="67" hidden="1" customWidth="1"/>
    <col min="12301" max="12538" width="11.42578125" style="67" hidden="1"/>
    <col min="12539" max="12539" width="41.85546875" style="67" customWidth="1"/>
    <col min="12540" max="12540" width="39.28515625" style="67" customWidth="1"/>
    <col min="12541" max="12541" width="33.42578125" style="67" customWidth="1"/>
    <col min="12542" max="12542" width="43.42578125" style="67" bestFit="1" customWidth="1"/>
    <col min="12543" max="12543" width="46.28515625" style="67" customWidth="1"/>
    <col min="12544" max="12544" width="58" style="67" customWidth="1"/>
    <col min="12545" max="12545" width="42.85546875" style="67" customWidth="1"/>
    <col min="12546" max="12546" width="29.85546875" style="67" customWidth="1"/>
    <col min="12547" max="12547" width="34.42578125" style="67" customWidth="1"/>
    <col min="12548" max="12556" width="11.42578125" style="67" hidden="1" customWidth="1"/>
    <col min="12557" max="12794" width="11.42578125" style="67" hidden="1"/>
    <col min="12795" max="12795" width="41.85546875" style="67" customWidth="1"/>
    <col min="12796" max="12796" width="39.28515625" style="67" customWidth="1"/>
    <col min="12797" max="12797" width="33.42578125" style="67" customWidth="1"/>
    <col min="12798" max="12798" width="43.42578125" style="67" bestFit="1" customWidth="1"/>
    <col min="12799" max="12799" width="46.28515625" style="67" customWidth="1"/>
    <col min="12800" max="12800" width="58" style="67" customWidth="1"/>
    <col min="12801" max="12801" width="42.85546875" style="67" customWidth="1"/>
    <col min="12802" max="12802" width="29.85546875" style="67" customWidth="1"/>
    <col min="12803" max="12803" width="34.42578125" style="67" customWidth="1"/>
    <col min="12804" max="12812" width="11.42578125" style="67" hidden="1" customWidth="1"/>
    <col min="12813" max="13050" width="11.42578125" style="67" hidden="1"/>
    <col min="13051" max="13051" width="41.85546875" style="67" customWidth="1"/>
    <col min="13052" max="13052" width="39.28515625" style="67" customWidth="1"/>
    <col min="13053" max="13053" width="33.42578125" style="67" customWidth="1"/>
    <col min="13054" max="13054" width="43.42578125" style="67" bestFit="1" customWidth="1"/>
    <col min="13055" max="13055" width="46.28515625" style="67" customWidth="1"/>
    <col min="13056" max="13056" width="58" style="67" customWidth="1"/>
    <col min="13057" max="13057" width="42.85546875" style="67" customWidth="1"/>
    <col min="13058" max="13058" width="29.85546875" style="67" customWidth="1"/>
    <col min="13059" max="13059" width="34.42578125" style="67" customWidth="1"/>
    <col min="13060" max="13068" width="11.42578125" style="67" hidden="1" customWidth="1"/>
    <col min="13069" max="13306" width="11.42578125" style="67" hidden="1"/>
    <col min="13307" max="13307" width="41.85546875" style="67" customWidth="1"/>
    <col min="13308" max="13308" width="39.28515625" style="67" customWidth="1"/>
    <col min="13309" max="13309" width="33.42578125" style="67" customWidth="1"/>
    <col min="13310" max="13310" width="43.42578125" style="67" bestFit="1" customWidth="1"/>
    <col min="13311" max="13311" width="46.28515625" style="67" customWidth="1"/>
    <col min="13312" max="13312" width="58" style="67" customWidth="1"/>
    <col min="13313" max="13313" width="42.85546875" style="67" customWidth="1"/>
    <col min="13314" max="13314" width="29.85546875" style="67" customWidth="1"/>
    <col min="13315" max="13315" width="34.42578125" style="67" customWidth="1"/>
    <col min="13316" max="13324" width="11.42578125" style="67" hidden="1" customWidth="1"/>
    <col min="13325" max="13562" width="11.42578125" style="67" hidden="1"/>
    <col min="13563" max="13563" width="41.85546875" style="67" customWidth="1"/>
    <col min="13564" max="13564" width="39.28515625" style="67" customWidth="1"/>
    <col min="13565" max="13565" width="33.42578125" style="67" customWidth="1"/>
    <col min="13566" max="13566" width="43.42578125" style="67" bestFit="1" customWidth="1"/>
    <col min="13567" max="13567" width="46.28515625" style="67" customWidth="1"/>
    <col min="13568" max="13568" width="58" style="67" customWidth="1"/>
    <col min="13569" max="13569" width="42.85546875" style="67" customWidth="1"/>
    <col min="13570" max="13570" width="29.85546875" style="67" customWidth="1"/>
    <col min="13571" max="13571" width="34.42578125" style="67" customWidth="1"/>
    <col min="13572" max="13580" width="11.42578125" style="67" hidden="1" customWidth="1"/>
    <col min="13581" max="13818" width="11.42578125" style="67" hidden="1"/>
    <col min="13819" max="13819" width="41.85546875" style="67" customWidth="1"/>
    <col min="13820" max="13820" width="39.28515625" style="67" customWidth="1"/>
    <col min="13821" max="13821" width="33.42578125" style="67" customWidth="1"/>
    <col min="13822" max="13822" width="43.42578125" style="67" bestFit="1" customWidth="1"/>
    <col min="13823" max="13823" width="46.28515625" style="67" customWidth="1"/>
    <col min="13824" max="13824" width="58" style="67" customWidth="1"/>
    <col min="13825" max="13825" width="42.85546875" style="67" customWidth="1"/>
    <col min="13826" max="13826" width="29.85546875" style="67" customWidth="1"/>
    <col min="13827" max="13827" width="34.42578125" style="67" customWidth="1"/>
    <col min="13828" max="13836" width="11.42578125" style="67" hidden="1" customWidth="1"/>
    <col min="13837" max="14074" width="11.42578125" style="67" hidden="1"/>
    <col min="14075" max="14075" width="41.85546875" style="67" customWidth="1"/>
    <col min="14076" max="14076" width="39.28515625" style="67" customWidth="1"/>
    <col min="14077" max="14077" width="33.42578125" style="67" customWidth="1"/>
    <col min="14078" max="14078" width="43.42578125" style="67" bestFit="1" customWidth="1"/>
    <col min="14079" max="14079" width="46.28515625" style="67" customWidth="1"/>
    <col min="14080" max="14080" width="58" style="67" customWidth="1"/>
    <col min="14081" max="14081" width="42.85546875" style="67" customWidth="1"/>
    <col min="14082" max="14082" width="29.85546875" style="67" customWidth="1"/>
    <col min="14083" max="14083" width="34.42578125" style="67" customWidth="1"/>
    <col min="14084" max="14092" width="11.42578125" style="67" hidden="1" customWidth="1"/>
    <col min="14093" max="14330" width="11.42578125" style="67" hidden="1"/>
    <col min="14331" max="14331" width="41.85546875" style="67" customWidth="1"/>
    <col min="14332" max="14332" width="39.28515625" style="67" customWidth="1"/>
    <col min="14333" max="14333" width="33.42578125" style="67" customWidth="1"/>
    <col min="14334" max="14334" width="43.42578125" style="67" bestFit="1" customWidth="1"/>
    <col min="14335" max="14335" width="46.28515625" style="67" customWidth="1"/>
    <col min="14336" max="14336" width="58" style="67" customWidth="1"/>
    <col min="14337" max="14337" width="42.85546875" style="67" customWidth="1"/>
    <col min="14338" max="14338" width="29.85546875" style="67" customWidth="1"/>
    <col min="14339" max="14339" width="34.42578125" style="67" customWidth="1"/>
    <col min="14340" max="14348" width="11.42578125" style="67" hidden="1" customWidth="1"/>
    <col min="14349" max="14586" width="11.42578125" style="67" hidden="1"/>
    <col min="14587" max="14587" width="41.85546875" style="67" customWidth="1"/>
    <col min="14588" max="14588" width="39.28515625" style="67" customWidth="1"/>
    <col min="14589" max="14589" width="33.42578125" style="67" customWidth="1"/>
    <col min="14590" max="14590" width="43.42578125" style="67" bestFit="1" customWidth="1"/>
    <col min="14591" max="14591" width="46.28515625" style="67" customWidth="1"/>
    <col min="14592" max="14592" width="58" style="67" customWidth="1"/>
    <col min="14593" max="14593" width="42.85546875" style="67" customWidth="1"/>
    <col min="14594" max="14594" width="29.85546875" style="67" customWidth="1"/>
    <col min="14595" max="14595" width="34.42578125" style="67" customWidth="1"/>
    <col min="14596" max="14604" width="11.42578125" style="67" hidden="1" customWidth="1"/>
    <col min="14605" max="14842" width="11.42578125" style="67" hidden="1"/>
    <col min="14843" max="14843" width="41.85546875" style="67" customWidth="1"/>
    <col min="14844" max="14844" width="39.28515625" style="67" customWidth="1"/>
    <col min="14845" max="14845" width="33.42578125" style="67" customWidth="1"/>
    <col min="14846" max="14846" width="43.42578125" style="67" bestFit="1" customWidth="1"/>
    <col min="14847" max="14847" width="46.28515625" style="67" customWidth="1"/>
    <col min="14848" max="14848" width="58" style="67" customWidth="1"/>
    <col min="14849" max="14849" width="42.85546875" style="67" customWidth="1"/>
    <col min="14850" max="14850" width="29.85546875" style="67" customWidth="1"/>
    <col min="14851" max="14851" width="34.42578125" style="67" customWidth="1"/>
    <col min="14852" max="14860" width="11.42578125" style="67" hidden="1" customWidth="1"/>
    <col min="14861" max="15098" width="11.42578125" style="67" hidden="1"/>
    <col min="15099" max="15099" width="41.85546875" style="67" customWidth="1"/>
    <col min="15100" max="15100" width="39.28515625" style="67" customWidth="1"/>
    <col min="15101" max="15101" width="33.42578125" style="67" customWidth="1"/>
    <col min="15102" max="15102" width="43.42578125" style="67" bestFit="1" customWidth="1"/>
    <col min="15103" max="15103" width="46.28515625" style="67" customWidth="1"/>
    <col min="15104" max="15104" width="58" style="67" customWidth="1"/>
    <col min="15105" max="15105" width="42.85546875" style="67" customWidth="1"/>
    <col min="15106" max="15106" width="29.85546875" style="67" customWidth="1"/>
    <col min="15107" max="15107" width="34.42578125" style="67" customWidth="1"/>
    <col min="15108" max="15116" width="11.42578125" style="67" hidden="1" customWidth="1"/>
    <col min="15117" max="15354" width="11.42578125" style="67" hidden="1"/>
    <col min="15355" max="15355" width="41.85546875" style="67" customWidth="1"/>
    <col min="15356" max="15356" width="39.28515625" style="67" customWidth="1"/>
    <col min="15357" max="15357" width="33.42578125" style="67" customWidth="1"/>
    <col min="15358" max="15358" width="43.42578125" style="67" bestFit="1" customWidth="1"/>
    <col min="15359" max="15359" width="46.28515625" style="67" customWidth="1"/>
    <col min="15360" max="15360" width="58" style="67" customWidth="1"/>
    <col min="15361" max="15361" width="42.85546875" style="67" customWidth="1"/>
    <col min="15362" max="15362" width="29.85546875" style="67" customWidth="1"/>
    <col min="15363" max="15363" width="34.42578125" style="67" customWidth="1"/>
    <col min="15364" max="15372" width="11.42578125" style="67" hidden="1" customWidth="1"/>
    <col min="15373" max="15610" width="11.42578125" style="67" hidden="1"/>
    <col min="15611" max="15611" width="41.85546875" style="67" customWidth="1"/>
    <col min="15612" max="15612" width="39.28515625" style="67" customWidth="1"/>
    <col min="15613" max="15613" width="33.42578125" style="67" customWidth="1"/>
    <col min="15614" max="15614" width="43.42578125" style="67" bestFit="1" customWidth="1"/>
    <col min="15615" max="15615" width="46.28515625" style="67" customWidth="1"/>
    <col min="15616" max="15616" width="58" style="67" customWidth="1"/>
    <col min="15617" max="15617" width="42.85546875" style="67" customWidth="1"/>
    <col min="15618" max="15618" width="29.85546875" style="67" customWidth="1"/>
    <col min="15619" max="15619" width="34.42578125" style="67" customWidth="1"/>
    <col min="15620" max="15628" width="11.42578125" style="67" hidden="1" customWidth="1"/>
    <col min="15629" max="15866" width="11.42578125" style="67" hidden="1"/>
    <col min="15867" max="15867" width="41.85546875" style="67" customWidth="1"/>
    <col min="15868" max="15868" width="39.28515625" style="67" customWidth="1"/>
    <col min="15869" max="15869" width="33.42578125" style="67" customWidth="1"/>
    <col min="15870" max="15870" width="43.42578125" style="67" bestFit="1" customWidth="1"/>
    <col min="15871" max="15871" width="46.28515625" style="67" customWidth="1"/>
    <col min="15872" max="15872" width="58" style="67" customWidth="1"/>
    <col min="15873" max="15873" width="42.85546875" style="67" customWidth="1"/>
    <col min="15874" max="15874" width="29.85546875" style="67" customWidth="1"/>
    <col min="15875" max="15875" width="34.42578125" style="67" customWidth="1"/>
    <col min="15876" max="15884" width="11.42578125" style="67" hidden="1" customWidth="1"/>
    <col min="15885" max="16122" width="11.42578125" style="67" hidden="1"/>
    <col min="16123" max="16123" width="41.85546875" style="67" customWidth="1"/>
    <col min="16124" max="16124" width="39.28515625" style="67" customWidth="1"/>
    <col min="16125" max="16125" width="33.42578125" style="67" customWidth="1"/>
    <col min="16126" max="16126" width="43.42578125" style="67" bestFit="1" customWidth="1"/>
    <col min="16127" max="16127" width="46.28515625" style="67" customWidth="1"/>
    <col min="16128" max="16128" width="58" style="67" customWidth="1"/>
    <col min="16129" max="16129" width="42.85546875" style="67" customWidth="1"/>
    <col min="16130" max="16130" width="29.85546875" style="67" customWidth="1"/>
    <col min="16131" max="16131" width="34.42578125" style="67" customWidth="1"/>
    <col min="16132" max="16138" width="0" style="67" hidden="1" customWidth="1"/>
    <col min="16139" max="16140" width="11.42578125" style="67" hidden="1" customWidth="1"/>
    <col min="16141" max="16384" width="11.42578125" style="67" hidden="1"/>
  </cols>
  <sheetData>
    <row r="1" spans="1:14">
      <c r="A1" s="198" t="s">
        <v>71</v>
      </c>
      <c r="B1" s="198"/>
      <c r="C1" s="198"/>
      <c r="D1" s="198"/>
      <c r="E1" s="198"/>
      <c r="F1" s="198"/>
      <c r="G1" s="198"/>
      <c r="H1" s="198"/>
    </row>
    <row r="2" spans="1:14">
      <c r="A2" s="198" t="str">
        <f>+'3. EXPERIENCIA MÍNIMA'!A2:K2</f>
        <v>INVITACIÓN CERRADA No. 08 DE 2021</v>
      </c>
      <c r="B2" s="198"/>
      <c r="C2" s="198"/>
      <c r="D2" s="198"/>
      <c r="E2" s="198"/>
      <c r="F2" s="198"/>
      <c r="G2" s="198"/>
      <c r="H2" s="198"/>
    </row>
    <row r="3" spans="1:14">
      <c r="A3" s="198" t="s">
        <v>128</v>
      </c>
      <c r="B3" s="198"/>
      <c r="C3" s="198"/>
      <c r="D3" s="198"/>
      <c r="E3" s="198"/>
      <c r="F3" s="198"/>
      <c r="G3" s="198"/>
      <c r="H3" s="198"/>
    </row>
    <row r="5" spans="1:14">
      <c r="A5" s="68" t="s">
        <v>3</v>
      </c>
      <c r="B5" s="206" t="str">
        <f>+'3. EXPERIENCIA MÍNIMA'!B6:K6</f>
        <v>CONSORCIO SOLAR FENOGE (Garper Energy Solutions Colombia SAS y Nacional de Electricos H H Ltda)</v>
      </c>
      <c r="C5" s="207"/>
      <c r="D5" s="68" t="s">
        <v>5</v>
      </c>
      <c r="E5" s="99" t="str">
        <f>+'3. EXPERIENCIA MÍNIMA'!B7</f>
        <v>NA</v>
      </c>
    </row>
    <row r="6" spans="1:14">
      <c r="A6" s="68" t="s">
        <v>129</v>
      </c>
      <c r="B6" s="208" t="s">
        <v>130</v>
      </c>
      <c r="C6" s="209"/>
      <c r="D6" s="68" t="s">
        <v>131</v>
      </c>
      <c r="E6" s="100">
        <v>92521126</v>
      </c>
    </row>
    <row r="7" spans="1:14" ht="105">
      <c r="A7" s="68" t="s">
        <v>132</v>
      </c>
      <c r="B7" s="204" t="s">
        <v>133</v>
      </c>
      <c r="C7" s="205"/>
      <c r="D7" s="68" t="s">
        <v>49</v>
      </c>
      <c r="E7" s="139" t="s">
        <v>134</v>
      </c>
    </row>
    <row r="9" spans="1:14" ht="14.45" customHeight="1">
      <c r="A9" s="203" t="s">
        <v>135</v>
      </c>
      <c r="B9" s="203"/>
      <c r="C9" s="203"/>
      <c r="D9" s="203" t="s">
        <v>136</v>
      </c>
      <c r="E9" s="203" t="s">
        <v>137</v>
      </c>
      <c r="F9" s="203" t="s">
        <v>49</v>
      </c>
    </row>
    <row r="10" spans="1:14" ht="12.2" customHeight="1">
      <c r="A10" s="203"/>
      <c r="B10" s="203"/>
      <c r="C10" s="203"/>
      <c r="D10" s="203"/>
      <c r="E10" s="203"/>
      <c r="F10" s="203"/>
    </row>
    <row r="11" spans="1:14">
      <c r="A11" s="102" t="s">
        <v>138</v>
      </c>
      <c r="B11" s="102" t="s">
        <v>139</v>
      </c>
      <c r="C11" s="102" t="s">
        <v>140</v>
      </c>
      <c r="D11" s="203"/>
      <c r="E11" s="203"/>
      <c r="F11" s="203"/>
      <c r="M11" s="103"/>
      <c r="N11" s="67" t="s">
        <v>141</v>
      </c>
    </row>
    <row r="12" spans="1:14" ht="285">
      <c r="A12" s="104" t="s">
        <v>142</v>
      </c>
      <c r="B12" s="104" t="s">
        <v>143</v>
      </c>
      <c r="C12" s="104" t="s">
        <v>74</v>
      </c>
      <c r="D12" s="140" t="s">
        <v>144</v>
      </c>
      <c r="E12" s="104" t="s">
        <v>16</v>
      </c>
      <c r="F12" s="141" t="s">
        <v>145</v>
      </c>
      <c r="N12" s="67" t="s">
        <v>146</v>
      </c>
    </row>
    <row r="13" spans="1:14">
      <c r="A13" s="105"/>
      <c r="B13" s="105"/>
      <c r="C13" s="106"/>
      <c r="D13" s="107"/>
      <c r="E13" s="108"/>
      <c r="F13" s="109"/>
      <c r="G13" s="109"/>
      <c r="H13" s="109"/>
      <c r="N13" s="67" t="s">
        <v>147</v>
      </c>
    </row>
    <row r="14" spans="1:14" ht="12.95" customHeight="1">
      <c r="A14" s="214" t="s">
        <v>148</v>
      </c>
      <c r="B14" s="215"/>
      <c r="C14" s="216"/>
      <c r="D14" s="220" t="s">
        <v>149</v>
      </c>
      <c r="E14" s="220" t="s">
        <v>49</v>
      </c>
      <c r="N14" s="67" t="s">
        <v>150</v>
      </c>
    </row>
    <row r="15" spans="1:14" ht="12.95" customHeight="1">
      <c r="A15" s="217"/>
      <c r="B15" s="218"/>
      <c r="C15" s="219"/>
      <c r="D15" s="221"/>
      <c r="E15" s="221"/>
      <c r="N15" s="67" t="s">
        <v>151</v>
      </c>
    </row>
    <row r="16" spans="1:14" ht="12.95" customHeight="1">
      <c r="A16" s="102" t="s">
        <v>138</v>
      </c>
      <c r="B16" s="102" t="s">
        <v>139</v>
      </c>
      <c r="C16" s="102" t="s">
        <v>140</v>
      </c>
      <c r="D16" s="222"/>
      <c r="E16" s="222"/>
      <c r="N16" s="67" t="s">
        <v>152</v>
      </c>
    </row>
    <row r="17" spans="1:16" ht="210">
      <c r="A17" s="104" t="s">
        <v>153</v>
      </c>
      <c r="B17" s="104" t="s">
        <v>143</v>
      </c>
      <c r="C17" s="104" t="s">
        <v>16</v>
      </c>
      <c r="D17" s="104" t="s">
        <v>16</v>
      </c>
      <c r="E17" s="142" t="s">
        <v>154</v>
      </c>
      <c r="G17" s="144" t="s">
        <v>79</v>
      </c>
      <c r="N17" s="67" t="s">
        <v>16</v>
      </c>
    </row>
    <row r="18" spans="1:16" s="111" customFormat="1" ht="16.5"/>
    <row r="19" spans="1:16" s="111" customFormat="1" ht="16.5"/>
    <row r="20" spans="1:16" ht="12.95" customHeight="1">
      <c r="A20" s="105"/>
      <c r="B20" s="105"/>
      <c r="C20" s="106"/>
      <c r="D20" s="107"/>
      <c r="E20" s="108"/>
      <c r="F20" s="109"/>
    </row>
    <row r="21" spans="1:16" ht="12.95" customHeight="1">
      <c r="A21" s="105"/>
      <c r="B21" s="105"/>
      <c r="C21" s="106"/>
      <c r="D21" s="107"/>
      <c r="E21" s="108"/>
      <c r="F21" s="109"/>
    </row>
    <row r="22" spans="1:16">
      <c r="A22" s="105"/>
      <c r="B22" s="105"/>
      <c r="C22" s="106"/>
      <c r="D22" s="107"/>
      <c r="E22" s="108"/>
      <c r="F22" s="109"/>
      <c r="N22" s="67" t="s">
        <v>155</v>
      </c>
    </row>
    <row r="23" spans="1:16" ht="15.6" customHeight="1">
      <c r="N23" s="67" t="s">
        <v>156</v>
      </c>
    </row>
    <row r="24" spans="1:16" ht="15" customHeight="1">
      <c r="A24" s="210" t="s">
        <v>157</v>
      </c>
      <c r="B24" s="211"/>
      <c r="C24" s="211"/>
      <c r="D24" s="211"/>
      <c r="E24" s="211"/>
      <c r="F24" s="211"/>
      <c r="G24" s="211"/>
      <c r="H24" s="211"/>
      <c r="I24" s="211"/>
      <c r="J24" s="211"/>
      <c r="N24" s="67" t="s">
        <v>158</v>
      </c>
    </row>
    <row r="25" spans="1:16" ht="33" customHeight="1">
      <c r="A25" s="112" t="s">
        <v>87</v>
      </c>
      <c r="B25" s="112" t="s">
        <v>159</v>
      </c>
      <c r="C25" s="112" t="s">
        <v>160</v>
      </c>
      <c r="D25" s="112" t="s">
        <v>161</v>
      </c>
      <c r="E25" s="112" t="s">
        <v>162</v>
      </c>
      <c r="F25" s="112" t="s">
        <v>163</v>
      </c>
      <c r="G25" s="112" t="s">
        <v>164</v>
      </c>
      <c r="H25" s="212" t="s">
        <v>165</v>
      </c>
      <c r="I25" s="213"/>
      <c r="J25" s="112" t="s">
        <v>49</v>
      </c>
      <c r="N25" s="67" t="s">
        <v>166</v>
      </c>
    </row>
    <row r="26" spans="1:16" ht="150">
      <c r="A26" s="113">
        <v>1</v>
      </c>
      <c r="B26" s="113" t="s">
        <v>167</v>
      </c>
      <c r="C26" s="96" t="s">
        <v>168</v>
      </c>
      <c r="D26" s="96" t="s">
        <v>169</v>
      </c>
      <c r="E26" s="114">
        <v>42775</v>
      </c>
      <c r="F26" s="114">
        <v>42817</v>
      </c>
      <c r="G26" s="115">
        <f>+DAYS360(E26,F26)/30</f>
        <v>1.4666666666666666</v>
      </c>
      <c r="H26" s="116" t="s">
        <v>141</v>
      </c>
      <c r="I26" s="116" t="s">
        <v>158</v>
      </c>
      <c r="J26" s="117" t="s">
        <v>170</v>
      </c>
      <c r="N26" s="67" t="s">
        <v>171</v>
      </c>
    </row>
    <row r="27" spans="1:16" ht="165">
      <c r="A27" s="113">
        <v>2</v>
      </c>
      <c r="B27" s="113" t="s">
        <v>167</v>
      </c>
      <c r="C27" s="96" t="s">
        <v>168</v>
      </c>
      <c r="D27" s="96" t="s">
        <v>172</v>
      </c>
      <c r="E27" s="114">
        <v>42692</v>
      </c>
      <c r="F27" s="114">
        <v>42723</v>
      </c>
      <c r="G27" s="115">
        <f>+DAYS360(E27,F27)/30</f>
        <v>1.0333333333333334</v>
      </c>
      <c r="H27" s="116" t="s">
        <v>141</v>
      </c>
      <c r="I27" s="116" t="s">
        <v>158</v>
      </c>
      <c r="J27" s="117" t="s">
        <v>173</v>
      </c>
    </row>
    <row r="28" spans="1:16" ht="165">
      <c r="A28" s="113">
        <v>3</v>
      </c>
      <c r="B28" s="113" t="s">
        <v>167</v>
      </c>
      <c r="C28" s="96" t="s">
        <v>168</v>
      </c>
      <c r="D28" s="96" t="s">
        <v>174</v>
      </c>
      <c r="E28" s="114">
        <v>42717</v>
      </c>
      <c r="F28" s="114">
        <v>42723</v>
      </c>
      <c r="G28" s="115">
        <v>0</v>
      </c>
      <c r="H28" s="116" t="s">
        <v>141</v>
      </c>
      <c r="I28" s="116" t="s">
        <v>158</v>
      </c>
      <c r="J28" s="117" t="s">
        <v>175</v>
      </c>
    </row>
    <row r="29" spans="1:16" ht="150">
      <c r="A29" s="113">
        <v>4</v>
      </c>
      <c r="B29" s="113" t="s">
        <v>176</v>
      </c>
      <c r="C29" s="118" t="s">
        <v>177</v>
      </c>
      <c r="D29" s="118" t="s">
        <v>178</v>
      </c>
      <c r="E29" s="114">
        <v>39782</v>
      </c>
      <c r="F29" s="114">
        <v>41728</v>
      </c>
      <c r="G29" s="115">
        <f>+DAYS360(E29,F29)/30</f>
        <v>64</v>
      </c>
      <c r="H29" s="116" t="s">
        <v>141</v>
      </c>
      <c r="I29" s="116" t="s">
        <v>158</v>
      </c>
      <c r="J29" s="117" t="s">
        <v>179</v>
      </c>
      <c r="N29" s="67" t="s">
        <v>16</v>
      </c>
    </row>
    <row r="30" spans="1:16" ht="270">
      <c r="A30" s="113">
        <v>5</v>
      </c>
      <c r="B30" s="113" t="s">
        <v>176</v>
      </c>
      <c r="C30" s="118" t="s">
        <v>177</v>
      </c>
      <c r="D30" s="118" t="s">
        <v>180</v>
      </c>
      <c r="E30" s="119">
        <v>40643</v>
      </c>
      <c r="F30" s="119">
        <v>42426</v>
      </c>
      <c r="G30" s="120"/>
      <c r="H30" s="116" t="s">
        <v>141</v>
      </c>
      <c r="I30" s="116" t="s">
        <v>16</v>
      </c>
      <c r="J30" s="121" t="s">
        <v>181</v>
      </c>
    </row>
    <row r="31" spans="1:16" ht="195">
      <c r="A31" s="113">
        <v>6</v>
      </c>
      <c r="B31" s="113" t="s">
        <v>176</v>
      </c>
      <c r="C31" s="118" t="s">
        <v>177</v>
      </c>
      <c r="D31" s="96" t="s">
        <v>182</v>
      </c>
      <c r="E31" s="114">
        <v>41640</v>
      </c>
      <c r="F31" s="114">
        <v>42426</v>
      </c>
      <c r="G31" s="115">
        <v>0</v>
      </c>
      <c r="H31" s="116" t="s">
        <v>141</v>
      </c>
      <c r="I31" s="116" t="s">
        <v>171</v>
      </c>
      <c r="J31" s="143" t="s">
        <v>183</v>
      </c>
    </row>
    <row r="32" spans="1:16" ht="210">
      <c r="A32" s="113">
        <v>7</v>
      </c>
      <c r="B32" s="113" t="s">
        <v>176</v>
      </c>
      <c r="C32" s="118" t="s">
        <v>184</v>
      </c>
      <c r="D32" s="118" t="s">
        <v>185</v>
      </c>
      <c r="E32" s="114">
        <v>37271</v>
      </c>
      <c r="F32" s="114">
        <v>42443</v>
      </c>
      <c r="G32" s="115">
        <f>+M32+P32</f>
        <v>105.96666666666667</v>
      </c>
      <c r="H32" s="116" t="s">
        <v>152</v>
      </c>
      <c r="I32" s="116" t="s">
        <v>155</v>
      </c>
      <c r="J32" s="117" t="s">
        <v>186</v>
      </c>
      <c r="K32" s="114">
        <v>37271</v>
      </c>
      <c r="L32" s="114">
        <v>39782</v>
      </c>
      <c r="M32" s="115">
        <f>+DAYS360(K32,L32)/30</f>
        <v>82.5</v>
      </c>
      <c r="N32" s="114">
        <v>41728</v>
      </c>
      <c r="O32" s="114">
        <v>42443</v>
      </c>
      <c r="P32" s="115">
        <f>+DAYS360(N32,O32)/30</f>
        <v>23.466666666666665</v>
      </c>
    </row>
    <row r="33" spans="6:8">
      <c r="F33" s="122"/>
      <c r="G33" s="123"/>
      <c r="H33" s="124"/>
    </row>
    <row r="34" spans="6:8">
      <c r="F34" s="203" t="s">
        <v>187</v>
      </c>
      <c r="G34" s="125">
        <f>SUM(G26:G32)/12</f>
        <v>14.372222222222222</v>
      </c>
      <c r="H34" s="124"/>
    </row>
    <row r="35" spans="6:8" ht="27.95" customHeight="1">
      <c r="F35" s="203"/>
      <c r="G35" s="69" t="str">
        <f>IF(SUM(G26:G32)&gt;=96,"CUMPLE","NO CUMPLE")</f>
        <v>CUMPLE</v>
      </c>
    </row>
    <row r="36" spans="6:8" ht="27.95" customHeight="1"/>
  </sheetData>
  <mergeCells count="16">
    <mergeCell ref="A24:J24"/>
    <mergeCell ref="H25:I25"/>
    <mergeCell ref="F34:F35"/>
    <mergeCell ref="A9:C10"/>
    <mergeCell ref="D9:D11"/>
    <mergeCell ref="E9:E11"/>
    <mergeCell ref="F9:F11"/>
    <mergeCell ref="A14:C15"/>
    <mergeCell ref="D14:D16"/>
    <mergeCell ref="E14:E16"/>
    <mergeCell ref="B7:C7"/>
    <mergeCell ref="A1:H1"/>
    <mergeCell ref="A2:H2"/>
    <mergeCell ref="A3:H3"/>
    <mergeCell ref="B5:C5"/>
    <mergeCell ref="B6:C6"/>
  </mergeCells>
  <conditionalFormatting sqref="G35">
    <cfRule type="cellIs" dxfId="5" priority="1" stopIfTrue="1" operator="equal">
      <formula>"CUMPLE"</formula>
    </cfRule>
    <cfRule type="cellIs" dxfId="4" priority="2" stopIfTrue="1" operator="equal">
      <formula>"NO CUMPLE"</formula>
    </cfRule>
  </conditionalFormatting>
  <dataValidations count="4">
    <dataValidation type="list" allowBlank="1" showInputMessage="1" showErrorMessage="1" sqref="I26:I32" xr:uid="{8C8FB85D-551A-4E91-8A08-CB55D7CA541C}">
      <formula1>$N$22:$N$32</formula1>
    </dataValidation>
    <dataValidation type="list" allowBlank="1" showInputMessage="1" showErrorMessage="1" sqref="H26:H32" xr:uid="{C26B70FD-1EC3-4E43-B9E9-41CF35531F1B}">
      <formula1>$N$11:$N$17</formula1>
    </dataValidation>
    <dataValidation type="list" allowBlank="1" showInputMessage="1" showErrorMessage="1" sqref="IX26:IY32 WVI983021:WVJ983041 WLM983021:WLN983041 WBQ983021:WBR983041 VRU983021:VRV983041 VHY983021:VHZ983041 UYC983021:UYD983041 UOG983021:UOH983041 UEK983021:UEL983041 TUO983021:TUP983041 TKS983021:TKT983041 TAW983021:TAX983041 SRA983021:SRB983041 SHE983021:SHF983041 RXI983021:RXJ983041 RNM983021:RNN983041 RDQ983021:RDR983041 QTU983021:QTV983041 QJY983021:QJZ983041 QAC983021:QAD983041 PQG983021:PQH983041 PGK983021:PGL983041 OWO983021:OWP983041 OMS983021:OMT983041 OCW983021:OCX983041 NTA983021:NTB983041 NJE983021:NJF983041 MZI983021:MZJ983041 MPM983021:MPN983041 MFQ983021:MFR983041 LVU983021:LVV983041 LLY983021:LLZ983041 LCC983021:LCD983041 KSG983021:KSH983041 KIK983021:KIL983041 JYO983021:JYP983041 JOS983021:JOT983041 JEW983021:JEX983041 IVA983021:IVB983041 ILE983021:ILF983041 IBI983021:IBJ983041 HRM983021:HRN983041 HHQ983021:HHR983041 GXU983021:GXV983041 GNY983021:GNZ983041 GEC983021:GED983041 FUG983021:FUH983041 FKK983021:FKL983041 FAO983021:FAP983041 EQS983021:EQT983041 EGW983021:EGX983041 DXA983021:DXB983041 DNE983021:DNF983041 DDI983021:DDJ983041 CTM983021:CTN983041 CJQ983021:CJR983041 BZU983021:BZV983041 BPY983021:BPZ983041 BGC983021:BGD983041 AWG983021:AWH983041 AMK983021:AML983041 ACO983021:ACP983041 SS983021:ST983041 IW983021:IX983041 G983021:H983041 WVI917485:WVJ917505 WLM917485:WLN917505 WBQ917485:WBR917505 VRU917485:VRV917505 VHY917485:VHZ917505 UYC917485:UYD917505 UOG917485:UOH917505 UEK917485:UEL917505 TUO917485:TUP917505 TKS917485:TKT917505 TAW917485:TAX917505 SRA917485:SRB917505 SHE917485:SHF917505 RXI917485:RXJ917505 RNM917485:RNN917505 RDQ917485:RDR917505 QTU917485:QTV917505 QJY917485:QJZ917505 QAC917485:QAD917505 PQG917485:PQH917505 PGK917485:PGL917505 OWO917485:OWP917505 OMS917485:OMT917505 OCW917485:OCX917505 NTA917485:NTB917505 NJE917485:NJF917505 MZI917485:MZJ917505 MPM917485:MPN917505 MFQ917485:MFR917505 LVU917485:LVV917505 LLY917485:LLZ917505 LCC917485:LCD917505 KSG917485:KSH917505 KIK917485:KIL917505 JYO917485:JYP917505 JOS917485:JOT917505 JEW917485:JEX917505 IVA917485:IVB917505 ILE917485:ILF917505 IBI917485:IBJ917505 HRM917485:HRN917505 HHQ917485:HHR917505 GXU917485:GXV917505 GNY917485:GNZ917505 GEC917485:GED917505 FUG917485:FUH917505 FKK917485:FKL917505 FAO917485:FAP917505 EQS917485:EQT917505 EGW917485:EGX917505 DXA917485:DXB917505 DNE917485:DNF917505 DDI917485:DDJ917505 CTM917485:CTN917505 CJQ917485:CJR917505 BZU917485:BZV917505 BPY917485:BPZ917505 BGC917485:BGD917505 AWG917485:AWH917505 AMK917485:AML917505 ACO917485:ACP917505 SS917485:ST917505 IW917485:IX917505 G917485:H917505 WVI851949:WVJ851969 WLM851949:WLN851969 WBQ851949:WBR851969 VRU851949:VRV851969 VHY851949:VHZ851969 UYC851949:UYD851969 UOG851949:UOH851969 UEK851949:UEL851969 TUO851949:TUP851969 TKS851949:TKT851969 TAW851949:TAX851969 SRA851949:SRB851969 SHE851949:SHF851969 RXI851949:RXJ851969 RNM851949:RNN851969 RDQ851949:RDR851969 QTU851949:QTV851969 QJY851949:QJZ851969 QAC851949:QAD851969 PQG851949:PQH851969 PGK851949:PGL851969 OWO851949:OWP851969 OMS851949:OMT851969 OCW851949:OCX851969 NTA851949:NTB851969 NJE851949:NJF851969 MZI851949:MZJ851969 MPM851949:MPN851969 MFQ851949:MFR851969 LVU851949:LVV851969 LLY851949:LLZ851969 LCC851949:LCD851969 KSG851949:KSH851969 KIK851949:KIL851969 JYO851949:JYP851969 JOS851949:JOT851969 JEW851949:JEX851969 IVA851949:IVB851969 ILE851949:ILF851969 IBI851949:IBJ851969 HRM851949:HRN851969 HHQ851949:HHR851969 GXU851949:GXV851969 GNY851949:GNZ851969 GEC851949:GED851969 FUG851949:FUH851969 FKK851949:FKL851969 FAO851949:FAP851969 EQS851949:EQT851969 EGW851949:EGX851969 DXA851949:DXB851969 DNE851949:DNF851969 DDI851949:DDJ851969 CTM851949:CTN851969 CJQ851949:CJR851969 BZU851949:BZV851969 BPY851949:BPZ851969 BGC851949:BGD851969 AWG851949:AWH851969 AMK851949:AML851969 ACO851949:ACP851969 SS851949:ST851969 IW851949:IX851969 G851949:H851969 WVI786413:WVJ786433 WLM786413:WLN786433 WBQ786413:WBR786433 VRU786413:VRV786433 VHY786413:VHZ786433 UYC786413:UYD786433 UOG786413:UOH786433 UEK786413:UEL786433 TUO786413:TUP786433 TKS786413:TKT786433 TAW786413:TAX786433 SRA786413:SRB786433 SHE786413:SHF786433 RXI786413:RXJ786433 RNM786413:RNN786433 RDQ786413:RDR786433 QTU786413:QTV786433 QJY786413:QJZ786433 QAC786413:QAD786433 PQG786413:PQH786433 PGK786413:PGL786433 OWO786413:OWP786433 OMS786413:OMT786433 OCW786413:OCX786433 NTA786413:NTB786433 NJE786413:NJF786433 MZI786413:MZJ786433 MPM786413:MPN786433 MFQ786413:MFR786433 LVU786413:LVV786433 LLY786413:LLZ786433 LCC786413:LCD786433 KSG786413:KSH786433 KIK786413:KIL786433 JYO786413:JYP786433 JOS786413:JOT786433 JEW786413:JEX786433 IVA786413:IVB786433 ILE786413:ILF786433 IBI786413:IBJ786433 HRM786413:HRN786433 HHQ786413:HHR786433 GXU786413:GXV786433 GNY786413:GNZ786433 GEC786413:GED786433 FUG786413:FUH786433 FKK786413:FKL786433 FAO786413:FAP786433 EQS786413:EQT786433 EGW786413:EGX786433 DXA786413:DXB786433 DNE786413:DNF786433 DDI786413:DDJ786433 CTM786413:CTN786433 CJQ786413:CJR786433 BZU786413:BZV786433 BPY786413:BPZ786433 BGC786413:BGD786433 AWG786413:AWH786433 AMK786413:AML786433 ACO786413:ACP786433 SS786413:ST786433 IW786413:IX786433 G786413:H786433 WVI720877:WVJ720897 WLM720877:WLN720897 WBQ720877:WBR720897 VRU720877:VRV720897 VHY720877:VHZ720897 UYC720877:UYD720897 UOG720877:UOH720897 UEK720877:UEL720897 TUO720877:TUP720897 TKS720877:TKT720897 TAW720877:TAX720897 SRA720877:SRB720897 SHE720877:SHF720897 RXI720877:RXJ720897 RNM720877:RNN720897 RDQ720877:RDR720897 QTU720877:QTV720897 QJY720877:QJZ720897 QAC720877:QAD720897 PQG720877:PQH720897 PGK720877:PGL720897 OWO720877:OWP720897 OMS720877:OMT720897 OCW720877:OCX720897 NTA720877:NTB720897 NJE720877:NJF720897 MZI720877:MZJ720897 MPM720877:MPN720897 MFQ720877:MFR720897 LVU720877:LVV720897 LLY720877:LLZ720897 LCC720877:LCD720897 KSG720877:KSH720897 KIK720877:KIL720897 JYO720877:JYP720897 JOS720877:JOT720897 JEW720877:JEX720897 IVA720877:IVB720897 ILE720877:ILF720897 IBI720877:IBJ720897 HRM720877:HRN720897 HHQ720877:HHR720897 GXU720877:GXV720897 GNY720877:GNZ720897 GEC720877:GED720897 FUG720877:FUH720897 FKK720877:FKL720897 FAO720877:FAP720897 EQS720877:EQT720897 EGW720877:EGX720897 DXA720877:DXB720897 DNE720877:DNF720897 DDI720877:DDJ720897 CTM720877:CTN720897 CJQ720877:CJR720897 BZU720877:BZV720897 BPY720877:BPZ720897 BGC720877:BGD720897 AWG720877:AWH720897 AMK720877:AML720897 ACO720877:ACP720897 SS720877:ST720897 IW720877:IX720897 G720877:H720897 WVI655341:WVJ655361 WLM655341:WLN655361 WBQ655341:WBR655361 VRU655341:VRV655361 VHY655341:VHZ655361 UYC655341:UYD655361 UOG655341:UOH655361 UEK655341:UEL655361 TUO655341:TUP655361 TKS655341:TKT655361 TAW655341:TAX655361 SRA655341:SRB655361 SHE655341:SHF655361 RXI655341:RXJ655361 RNM655341:RNN655361 RDQ655341:RDR655361 QTU655341:QTV655361 QJY655341:QJZ655361 QAC655341:QAD655361 PQG655341:PQH655361 PGK655341:PGL655361 OWO655341:OWP655361 OMS655341:OMT655361 OCW655341:OCX655361 NTA655341:NTB655361 NJE655341:NJF655361 MZI655341:MZJ655361 MPM655341:MPN655361 MFQ655341:MFR655361 LVU655341:LVV655361 LLY655341:LLZ655361 LCC655341:LCD655361 KSG655341:KSH655361 KIK655341:KIL655361 JYO655341:JYP655361 JOS655341:JOT655361 JEW655341:JEX655361 IVA655341:IVB655361 ILE655341:ILF655361 IBI655341:IBJ655361 HRM655341:HRN655361 HHQ655341:HHR655361 GXU655341:GXV655361 GNY655341:GNZ655361 GEC655341:GED655361 FUG655341:FUH655361 FKK655341:FKL655361 FAO655341:FAP655361 EQS655341:EQT655361 EGW655341:EGX655361 DXA655341:DXB655361 DNE655341:DNF655361 DDI655341:DDJ655361 CTM655341:CTN655361 CJQ655341:CJR655361 BZU655341:BZV655361 BPY655341:BPZ655361 BGC655341:BGD655361 AWG655341:AWH655361 AMK655341:AML655361 ACO655341:ACP655361 SS655341:ST655361 IW655341:IX655361 G655341:H655361 WVI589805:WVJ589825 WLM589805:WLN589825 WBQ589805:WBR589825 VRU589805:VRV589825 VHY589805:VHZ589825 UYC589805:UYD589825 UOG589805:UOH589825 UEK589805:UEL589825 TUO589805:TUP589825 TKS589805:TKT589825 TAW589805:TAX589825 SRA589805:SRB589825 SHE589805:SHF589825 RXI589805:RXJ589825 RNM589805:RNN589825 RDQ589805:RDR589825 QTU589805:QTV589825 QJY589805:QJZ589825 QAC589805:QAD589825 PQG589805:PQH589825 PGK589805:PGL589825 OWO589805:OWP589825 OMS589805:OMT589825 OCW589805:OCX589825 NTA589805:NTB589825 NJE589805:NJF589825 MZI589805:MZJ589825 MPM589805:MPN589825 MFQ589805:MFR589825 LVU589805:LVV589825 LLY589805:LLZ589825 LCC589805:LCD589825 KSG589805:KSH589825 KIK589805:KIL589825 JYO589805:JYP589825 JOS589805:JOT589825 JEW589805:JEX589825 IVA589805:IVB589825 ILE589805:ILF589825 IBI589805:IBJ589825 HRM589805:HRN589825 HHQ589805:HHR589825 GXU589805:GXV589825 GNY589805:GNZ589825 GEC589805:GED589825 FUG589805:FUH589825 FKK589805:FKL589825 FAO589805:FAP589825 EQS589805:EQT589825 EGW589805:EGX589825 DXA589805:DXB589825 DNE589805:DNF589825 DDI589805:DDJ589825 CTM589805:CTN589825 CJQ589805:CJR589825 BZU589805:BZV589825 BPY589805:BPZ589825 BGC589805:BGD589825 AWG589805:AWH589825 AMK589805:AML589825 ACO589805:ACP589825 SS589805:ST589825 IW589805:IX589825 G589805:H589825 WVI524269:WVJ524289 WLM524269:WLN524289 WBQ524269:WBR524289 VRU524269:VRV524289 VHY524269:VHZ524289 UYC524269:UYD524289 UOG524269:UOH524289 UEK524269:UEL524289 TUO524269:TUP524289 TKS524269:TKT524289 TAW524269:TAX524289 SRA524269:SRB524289 SHE524269:SHF524289 RXI524269:RXJ524289 RNM524269:RNN524289 RDQ524269:RDR524289 QTU524269:QTV524289 QJY524269:QJZ524289 QAC524269:QAD524289 PQG524269:PQH524289 PGK524269:PGL524289 OWO524269:OWP524289 OMS524269:OMT524289 OCW524269:OCX524289 NTA524269:NTB524289 NJE524269:NJF524289 MZI524269:MZJ524289 MPM524269:MPN524289 MFQ524269:MFR524289 LVU524269:LVV524289 LLY524269:LLZ524289 LCC524269:LCD524289 KSG524269:KSH524289 KIK524269:KIL524289 JYO524269:JYP524289 JOS524269:JOT524289 JEW524269:JEX524289 IVA524269:IVB524289 ILE524269:ILF524289 IBI524269:IBJ524289 HRM524269:HRN524289 HHQ524269:HHR524289 GXU524269:GXV524289 GNY524269:GNZ524289 GEC524269:GED524289 FUG524269:FUH524289 FKK524269:FKL524289 FAO524269:FAP524289 EQS524269:EQT524289 EGW524269:EGX524289 DXA524269:DXB524289 DNE524269:DNF524289 DDI524269:DDJ524289 CTM524269:CTN524289 CJQ524269:CJR524289 BZU524269:BZV524289 BPY524269:BPZ524289 BGC524269:BGD524289 AWG524269:AWH524289 AMK524269:AML524289 ACO524269:ACP524289 SS524269:ST524289 IW524269:IX524289 G524269:H524289 WVI458733:WVJ458753 WLM458733:WLN458753 WBQ458733:WBR458753 VRU458733:VRV458753 VHY458733:VHZ458753 UYC458733:UYD458753 UOG458733:UOH458753 UEK458733:UEL458753 TUO458733:TUP458753 TKS458733:TKT458753 TAW458733:TAX458753 SRA458733:SRB458753 SHE458733:SHF458753 RXI458733:RXJ458753 RNM458733:RNN458753 RDQ458733:RDR458753 QTU458733:QTV458753 QJY458733:QJZ458753 QAC458733:QAD458753 PQG458733:PQH458753 PGK458733:PGL458753 OWO458733:OWP458753 OMS458733:OMT458753 OCW458733:OCX458753 NTA458733:NTB458753 NJE458733:NJF458753 MZI458733:MZJ458753 MPM458733:MPN458753 MFQ458733:MFR458753 LVU458733:LVV458753 LLY458733:LLZ458753 LCC458733:LCD458753 KSG458733:KSH458753 KIK458733:KIL458753 JYO458733:JYP458753 JOS458733:JOT458753 JEW458733:JEX458753 IVA458733:IVB458753 ILE458733:ILF458753 IBI458733:IBJ458753 HRM458733:HRN458753 HHQ458733:HHR458753 GXU458733:GXV458753 GNY458733:GNZ458753 GEC458733:GED458753 FUG458733:FUH458753 FKK458733:FKL458753 FAO458733:FAP458753 EQS458733:EQT458753 EGW458733:EGX458753 DXA458733:DXB458753 DNE458733:DNF458753 DDI458733:DDJ458753 CTM458733:CTN458753 CJQ458733:CJR458753 BZU458733:BZV458753 BPY458733:BPZ458753 BGC458733:BGD458753 AWG458733:AWH458753 AMK458733:AML458753 ACO458733:ACP458753 SS458733:ST458753 IW458733:IX458753 G458733:H458753 WVI393197:WVJ393217 WLM393197:WLN393217 WBQ393197:WBR393217 VRU393197:VRV393217 VHY393197:VHZ393217 UYC393197:UYD393217 UOG393197:UOH393217 UEK393197:UEL393217 TUO393197:TUP393217 TKS393197:TKT393217 TAW393197:TAX393217 SRA393197:SRB393217 SHE393197:SHF393217 RXI393197:RXJ393217 RNM393197:RNN393217 RDQ393197:RDR393217 QTU393197:QTV393217 QJY393197:QJZ393217 QAC393197:QAD393217 PQG393197:PQH393217 PGK393197:PGL393217 OWO393197:OWP393217 OMS393197:OMT393217 OCW393197:OCX393217 NTA393197:NTB393217 NJE393197:NJF393217 MZI393197:MZJ393217 MPM393197:MPN393217 MFQ393197:MFR393217 LVU393197:LVV393217 LLY393197:LLZ393217 LCC393197:LCD393217 KSG393197:KSH393217 KIK393197:KIL393217 JYO393197:JYP393217 JOS393197:JOT393217 JEW393197:JEX393217 IVA393197:IVB393217 ILE393197:ILF393217 IBI393197:IBJ393217 HRM393197:HRN393217 HHQ393197:HHR393217 GXU393197:GXV393217 GNY393197:GNZ393217 GEC393197:GED393217 FUG393197:FUH393217 FKK393197:FKL393217 FAO393197:FAP393217 EQS393197:EQT393217 EGW393197:EGX393217 DXA393197:DXB393217 DNE393197:DNF393217 DDI393197:DDJ393217 CTM393197:CTN393217 CJQ393197:CJR393217 BZU393197:BZV393217 BPY393197:BPZ393217 BGC393197:BGD393217 AWG393197:AWH393217 AMK393197:AML393217 ACO393197:ACP393217 SS393197:ST393217 IW393197:IX393217 G393197:H393217 WVI327661:WVJ327681 WLM327661:WLN327681 WBQ327661:WBR327681 VRU327661:VRV327681 VHY327661:VHZ327681 UYC327661:UYD327681 UOG327661:UOH327681 UEK327661:UEL327681 TUO327661:TUP327681 TKS327661:TKT327681 TAW327661:TAX327681 SRA327661:SRB327681 SHE327661:SHF327681 RXI327661:RXJ327681 RNM327661:RNN327681 RDQ327661:RDR327681 QTU327661:QTV327681 QJY327661:QJZ327681 QAC327661:QAD327681 PQG327661:PQH327681 PGK327661:PGL327681 OWO327661:OWP327681 OMS327661:OMT327681 OCW327661:OCX327681 NTA327661:NTB327681 NJE327661:NJF327681 MZI327661:MZJ327681 MPM327661:MPN327681 MFQ327661:MFR327681 LVU327661:LVV327681 LLY327661:LLZ327681 LCC327661:LCD327681 KSG327661:KSH327681 KIK327661:KIL327681 JYO327661:JYP327681 JOS327661:JOT327681 JEW327661:JEX327681 IVA327661:IVB327681 ILE327661:ILF327681 IBI327661:IBJ327681 HRM327661:HRN327681 HHQ327661:HHR327681 GXU327661:GXV327681 GNY327661:GNZ327681 GEC327661:GED327681 FUG327661:FUH327681 FKK327661:FKL327681 FAO327661:FAP327681 EQS327661:EQT327681 EGW327661:EGX327681 DXA327661:DXB327681 DNE327661:DNF327681 DDI327661:DDJ327681 CTM327661:CTN327681 CJQ327661:CJR327681 BZU327661:BZV327681 BPY327661:BPZ327681 BGC327661:BGD327681 AWG327661:AWH327681 AMK327661:AML327681 ACO327661:ACP327681 SS327661:ST327681 IW327661:IX327681 G327661:H327681 WVI262125:WVJ262145 WLM262125:WLN262145 WBQ262125:WBR262145 VRU262125:VRV262145 VHY262125:VHZ262145 UYC262125:UYD262145 UOG262125:UOH262145 UEK262125:UEL262145 TUO262125:TUP262145 TKS262125:TKT262145 TAW262125:TAX262145 SRA262125:SRB262145 SHE262125:SHF262145 RXI262125:RXJ262145 RNM262125:RNN262145 RDQ262125:RDR262145 QTU262125:QTV262145 QJY262125:QJZ262145 QAC262125:QAD262145 PQG262125:PQH262145 PGK262125:PGL262145 OWO262125:OWP262145 OMS262125:OMT262145 OCW262125:OCX262145 NTA262125:NTB262145 NJE262125:NJF262145 MZI262125:MZJ262145 MPM262125:MPN262145 MFQ262125:MFR262145 LVU262125:LVV262145 LLY262125:LLZ262145 LCC262125:LCD262145 KSG262125:KSH262145 KIK262125:KIL262145 JYO262125:JYP262145 JOS262125:JOT262145 JEW262125:JEX262145 IVA262125:IVB262145 ILE262125:ILF262145 IBI262125:IBJ262145 HRM262125:HRN262145 HHQ262125:HHR262145 GXU262125:GXV262145 GNY262125:GNZ262145 GEC262125:GED262145 FUG262125:FUH262145 FKK262125:FKL262145 FAO262125:FAP262145 EQS262125:EQT262145 EGW262125:EGX262145 DXA262125:DXB262145 DNE262125:DNF262145 DDI262125:DDJ262145 CTM262125:CTN262145 CJQ262125:CJR262145 BZU262125:BZV262145 BPY262125:BPZ262145 BGC262125:BGD262145 AWG262125:AWH262145 AMK262125:AML262145 ACO262125:ACP262145 SS262125:ST262145 IW262125:IX262145 G262125:H262145 WVI196589:WVJ196609 WLM196589:WLN196609 WBQ196589:WBR196609 VRU196589:VRV196609 VHY196589:VHZ196609 UYC196589:UYD196609 UOG196589:UOH196609 UEK196589:UEL196609 TUO196589:TUP196609 TKS196589:TKT196609 TAW196589:TAX196609 SRA196589:SRB196609 SHE196589:SHF196609 RXI196589:RXJ196609 RNM196589:RNN196609 RDQ196589:RDR196609 QTU196589:QTV196609 QJY196589:QJZ196609 QAC196589:QAD196609 PQG196589:PQH196609 PGK196589:PGL196609 OWO196589:OWP196609 OMS196589:OMT196609 OCW196589:OCX196609 NTA196589:NTB196609 NJE196589:NJF196609 MZI196589:MZJ196609 MPM196589:MPN196609 MFQ196589:MFR196609 LVU196589:LVV196609 LLY196589:LLZ196609 LCC196589:LCD196609 KSG196589:KSH196609 KIK196589:KIL196609 JYO196589:JYP196609 JOS196589:JOT196609 JEW196589:JEX196609 IVA196589:IVB196609 ILE196589:ILF196609 IBI196589:IBJ196609 HRM196589:HRN196609 HHQ196589:HHR196609 GXU196589:GXV196609 GNY196589:GNZ196609 GEC196589:GED196609 FUG196589:FUH196609 FKK196589:FKL196609 FAO196589:FAP196609 EQS196589:EQT196609 EGW196589:EGX196609 DXA196589:DXB196609 DNE196589:DNF196609 DDI196589:DDJ196609 CTM196589:CTN196609 CJQ196589:CJR196609 BZU196589:BZV196609 BPY196589:BPZ196609 BGC196589:BGD196609 AWG196589:AWH196609 AMK196589:AML196609 ACO196589:ACP196609 SS196589:ST196609 IW196589:IX196609 G196589:H196609 WVI131053:WVJ131073 WLM131053:WLN131073 WBQ131053:WBR131073 VRU131053:VRV131073 VHY131053:VHZ131073 UYC131053:UYD131073 UOG131053:UOH131073 UEK131053:UEL131073 TUO131053:TUP131073 TKS131053:TKT131073 TAW131053:TAX131073 SRA131053:SRB131073 SHE131053:SHF131073 RXI131053:RXJ131073 RNM131053:RNN131073 RDQ131053:RDR131073 QTU131053:QTV131073 QJY131053:QJZ131073 QAC131053:QAD131073 PQG131053:PQH131073 PGK131053:PGL131073 OWO131053:OWP131073 OMS131053:OMT131073 OCW131053:OCX131073 NTA131053:NTB131073 NJE131053:NJF131073 MZI131053:MZJ131073 MPM131053:MPN131073 MFQ131053:MFR131073 LVU131053:LVV131073 LLY131053:LLZ131073 LCC131053:LCD131073 KSG131053:KSH131073 KIK131053:KIL131073 JYO131053:JYP131073 JOS131053:JOT131073 JEW131053:JEX131073 IVA131053:IVB131073 ILE131053:ILF131073 IBI131053:IBJ131073 HRM131053:HRN131073 HHQ131053:HHR131073 GXU131053:GXV131073 GNY131053:GNZ131073 GEC131053:GED131073 FUG131053:FUH131073 FKK131053:FKL131073 FAO131053:FAP131073 EQS131053:EQT131073 EGW131053:EGX131073 DXA131053:DXB131073 DNE131053:DNF131073 DDI131053:DDJ131073 CTM131053:CTN131073 CJQ131053:CJR131073 BZU131053:BZV131073 BPY131053:BPZ131073 BGC131053:BGD131073 AWG131053:AWH131073 AMK131053:AML131073 ACO131053:ACP131073 SS131053:ST131073 IW131053:IX131073 G131053:H131073 WVI65517:WVJ65537 WLM65517:WLN65537 WBQ65517:WBR65537 VRU65517:VRV65537 VHY65517:VHZ65537 UYC65517:UYD65537 UOG65517:UOH65537 UEK65517:UEL65537 TUO65517:TUP65537 TKS65517:TKT65537 TAW65517:TAX65537 SRA65517:SRB65537 SHE65517:SHF65537 RXI65517:RXJ65537 RNM65517:RNN65537 RDQ65517:RDR65537 QTU65517:QTV65537 QJY65517:QJZ65537 QAC65517:QAD65537 PQG65517:PQH65537 PGK65517:PGL65537 OWO65517:OWP65537 OMS65517:OMT65537 OCW65517:OCX65537 NTA65517:NTB65537 NJE65517:NJF65537 MZI65517:MZJ65537 MPM65517:MPN65537 MFQ65517:MFR65537 LVU65517:LVV65537 LLY65517:LLZ65537 LCC65517:LCD65537 KSG65517:KSH65537 KIK65517:KIL65537 JYO65517:JYP65537 JOS65517:JOT65537 JEW65517:JEX65537 IVA65517:IVB65537 ILE65517:ILF65537 IBI65517:IBJ65537 HRM65517:HRN65537 HHQ65517:HHR65537 GXU65517:GXV65537 GNY65517:GNZ65537 GEC65517:GED65537 FUG65517:FUH65537 FKK65517:FKL65537 FAO65517:FAP65537 EQS65517:EQT65537 EGW65517:EGX65537 DXA65517:DXB65537 DNE65517:DNF65537 DDI65517:DDJ65537 CTM65517:CTN65537 CJQ65517:CJR65537 BZU65517:BZV65537 BPY65517:BPZ65537 BGC65517:BGD65537 AWG65517:AWH65537 AMK65517:AML65537 ACO65517:ACP65537 SS65517:ST65537 IW65517:IX65537 G65517:H65537 WVJ26:WVK32 WLN26:WLO32 WBR26:WBS32 VRV26:VRW32 VHZ26:VIA32 UYD26:UYE32 UOH26:UOI32 UEL26:UEM32 TUP26:TUQ32 TKT26:TKU32 TAX26:TAY32 SRB26:SRC32 SHF26:SHG32 RXJ26:RXK32 RNN26:RNO32 RDR26:RDS32 QTV26:QTW32 QJZ26:QKA32 QAD26:QAE32 PQH26:PQI32 PGL26:PGM32 OWP26:OWQ32 OMT26:OMU32 OCX26:OCY32 NTB26:NTC32 NJF26:NJG32 MZJ26:MZK32 MPN26:MPO32 MFR26:MFS32 LVV26:LVW32 LLZ26:LMA32 LCD26:LCE32 KSH26:KSI32 KIL26:KIM32 JYP26:JYQ32 JOT26:JOU32 JEX26:JEY32 IVB26:IVC32 ILF26:ILG32 IBJ26:IBK32 HRN26:HRO32 HHR26:HHS32 GXV26:GXW32 GNZ26:GOA32 GED26:GEE32 FUH26:FUI32 FKL26:FKM32 FAP26:FAQ32 EQT26:EQU32 EGX26:EGY32 DXB26:DXC32 DNF26:DNG32 DDJ26:DDK32 CTN26:CTO32 CJR26:CJS32 BZV26:BZW32 BPZ26:BQA32 BGD26:BGE32 AWH26:AWI32 AML26:AMM32 ACP26:ACQ32 ST26:SU32 IR7:IS7 WVD983004:WVE983004 WLH983004:WLI983004 WBL983004:WBM983004 VRP983004:VRQ983004 VHT983004:VHU983004 UXX983004:UXY983004 UOB983004:UOC983004 UEF983004:UEG983004 TUJ983004:TUK983004 TKN983004:TKO983004 TAR983004:TAS983004 SQV983004:SQW983004 SGZ983004:SHA983004 RXD983004:RXE983004 RNH983004:RNI983004 RDL983004:RDM983004 QTP983004:QTQ983004 QJT983004:QJU983004 PZX983004:PZY983004 PQB983004:PQC983004 PGF983004:PGG983004 OWJ983004:OWK983004 OMN983004:OMO983004 OCR983004:OCS983004 NSV983004:NSW983004 NIZ983004:NJA983004 MZD983004:MZE983004 MPH983004:MPI983004 MFL983004:MFM983004 LVP983004:LVQ983004 LLT983004:LLU983004 LBX983004:LBY983004 KSB983004:KSC983004 KIF983004:KIG983004 JYJ983004:JYK983004 JON983004:JOO983004 JER983004:JES983004 IUV983004:IUW983004 IKZ983004:ILA983004 IBD983004:IBE983004 HRH983004:HRI983004 HHL983004:HHM983004 GXP983004:GXQ983004 GNT983004:GNU983004 GDX983004:GDY983004 FUB983004:FUC983004 FKF983004:FKG983004 FAJ983004:FAK983004 EQN983004:EQO983004 EGR983004:EGS983004 DWV983004:DWW983004 DMZ983004:DNA983004 DDD983004:DDE983004 CTH983004:CTI983004 CJL983004:CJM983004 BZP983004:BZQ983004 BPT983004:BPU983004 BFX983004:BFY983004 AWB983004:AWC983004 AMF983004:AMG983004 ACJ983004:ACK983004 SN983004:SO983004 IR983004:IS983004 B983004:C983004 WVD917468:WVE917468 WLH917468:WLI917468 WBL917468:WBM917468 VRP917468:VRQ917468 VHT917468:VHU917468 UXX917468:UXY917468 UOB917468:UOC917468 UEF917468:UEG917468 TUJ917468:TUK917468 TKN917468:TKO917468 TAR917468:TAS917468 SQV917468:SQW917468 SGZ917468:SHA917468 RXD917468:RXE917468 RNH917468:RNI917468 RDL917468:RDM917468 QTP917468:QTQ917468 QJT917468:QJU917468 PZX917468:PZY917468 PQB917468:PQC917468 PGF917468:PGG917468 OWJ917468:OWK917468 OMN917468:OMO917468 OCR917468:OCS917468 NSV917468:NSW917468 NIZ917468:NJA917468 MZD917468:MZE917468 MPH917468:MPI917468 MFL917468:MFM917468 LVP917468:LVQ917468 LLT917468:LLU917468 LBX917468:LBY917468 KSB917468:KSC917468 KIF917468:KIG917468 JYJ917468:JYK917468 JON917468:JOO917468 JER917468:JES917468 IUV917468:IUW917468 IKZ917468:ILA917468 IBD917468:IBE917468 HRH917468:HRI917468 HHL917468:HHM917468 GXP917468:GXQ917468 GNT917468:GNU917468 GDX917468:GDY917468 FUB917468:FUC917468 FKF917468:FKG917468 FAJ917468:FAK917468 EQN917468:EQO917468 EGR917468:EGS917468 DWV917468:DWW917468 DMZ917468:DNA917468 DDD917468:DDE917468 CTH917468:CTI917468 CJL917468:CJM917468 BZP917468:BZQ917468 BPT917468:BPU917468 BFX917468:BFY917468 AWB917468:AWC917468 AMF917468:AMG917468 ACJ917468:ACK917468 SN917468:SO917468 IR917468:IS917468 B917468:C917468 WVD851932:WVE851932 WLH851932:WLI851932 WBL851932:WBM851932 VRP851932:VRQ851932 VHT851932:VHU851932 UXX851932:UXY851932 UOB851932:UOC851932 UEF851932:UEG851932 TUJ851932:TUK851932 TKN851932:TKO851932 TAR851932:TAS851932 SQV851932:SQW851932 SGZ851932:SHA851932 RXD851932:RXE851932 RNH851932:RNI851932 RDL851932:RDM851932 QTP851932:QTQ851932 QJT851932:QJU851932 PZX851932:PZY851932 PQB851932:PQC851932 PGF851932:PGG851932 OWJ851932:OWK851932 OMN851932:OMO851932 OCR851932:OCS851932 NSV851932:NSW851932 NIZ851932:NJA851932 MZD851932:MZE851932 MPH851932:MPI851932 MFL851932:MFM851932 LVP851932:LVQ851932 LLT851932:LLU851932 LBX851932:LBY851932 KSB851932:KSC851932 KIF851932:KIG851932 JYJ851932:JYK851932 JON851932:JOO851932 JER851932:JES851932 IUV851932:IUW851932 IKZ851932:ILA851932 IBD851932:IBE851932 HRH851932:HRI851932 HHL851932:HHM851932 GXP851932:GXQ851932 GNT851932:GNU851932 GDX851932:GDY851932 FUB851932:FUC851932 FKF851932:FKG851932 FAJ851932:FAK851932 EQN851932:EQO851932 EGR851932:EGS851932 DWV851932:DWW851932 DMZ851932:DNA851932 DDD851932:DDE851932 CTH851932:CTI851932 CJL851932:CJM851932 BZP851932:BZQ851932 BPT851932:BPU851932 BFX851932:BFY851932 AWB851932:AWC851932 AMF851932:AMG851932 ACJ851932:ACK851932 SN851932:SO851932 IR851932:IS851932 B851932:C851932 WVD786396:WVE786396 WLH786396:WLI786396 WBL786396:WBM786396 VRP786396:VRQ786396 VHT786396:VHU786396 UXX786396:UXY786396 UOB786396:UOC786396 UEF786396:UEG786396 TUJ786396:TUK786396 TKN786396:TKO786396 TAR786396:TAS786396 SQV786396:SQW786396 SGZ786396:SHA786396 RXD786396:RXE786396 RNH786396:RNI786396 RDL786396:RDM786396 QTP786396:QTQ786396 QJT786396:QJU786396 PZX786396:PZY786396 PQB786396:PQC786396 PGF786396:PGG786396 OWJ786396:OWK786396 OMN786396:OMO786396 OCR786396:OCS786396 NSV786396:NSW786396 NIZ786396:NJA786396 MZD786396:MZE786396 MPH786396:MPI786396 MFL786396:MFM786396 LVP786396:LVQ786396 LLT786396:LLU786396 LBX786396:LBY786396 KSB786396:KSC786396 KIF786396:KIG786396 JYJ786396:JYK786396 JON786396:JOO786396 JER786396:JES786396 IUV786396:IUW786396 IKZ786396:ILA786396 IBD786396:IBE786396 HRH786396:HRI786396 HHL786396:HHM786396 GXP786396:GXQ786396 GNT786396:GNU786396 GDX786396:GDY786396 FUB786396:FUC786396 FKF786396:FKG786396 FAJ786396:FAK786396 EQN786396:EQO786396 EGR786396:EGS786396 DWV786396:DWW786396 DMZ786396:DNA786396 DDD786396:DDE786396 CTH786396:CTI786396 CJL786396:CJM786396 BZP786396:BZQ786396 BPT786396:BPU786396 BFX786396:BFY786396 AWB786396:AWC786396 AMF786396:AMG786396 ACJ786396:ACK786396 SN786396:SO786396 IR786396:IS786396 B786396:C786396 WVD720860:WVE720860 WLH720860:WLI720860 WBL720860:WBM720860 VRP720860:VRQ720860 VHT720860:VHU720860 UXX720860:UXY720860 UOB720860:UOC720860 UEF720860:UEG720860 TUJ720860:TUK720860 TKN720860:TKO720860 TAR720860:TAS720860 SQV720860:SQW720860 SGZ720860:SHA720860 RXD720860:RXE720860 RNH720860:RNI720860 RDL720860:RDM720860 QTP720860:QTQ720860 QJT720860:QJU720860 PZX720860:PZY720860 PQB720860:PQC720860 PGF720860:PGG720860 OWJ720860:OWK720860 OMN720860:OMO720860 OCR720860:OCS720860 NSV720860:NSW720860 NIZ720860:NJA720860 MZD720860:MZE720860 MPH720860:MPI720860 MFL720860:MFM720860 LVP720860:LVQ720860 LLT720860:LLU720860 LBX720860:LBY720860 KSB720860:KSC720860 KIF720860:KIG720860 JYJ720860:JYK720860 JON720860:JOO720860 JER720860:JES720860 IUV720860:IUW720860 IKZ720860:ILA720860 IBD720860:IBE720860 HRH720860:HRI720860 HHL720860:HHM720860 GXP720860:GXQ720860 GNT720860:GNU720860 GDX720860:GDY720860 FUB720860:FUC720860 FKF720860:FKG720860 FAJ720860:FAK720860 EQN720860:EQO720860 EGR720860:EGS720860 DWV720860:DWW720860 DMZ720860:DNA720860 DDD720860:DDE720860 CTH720860:CTI720860 CJL720860:CJM720860 BZP720860:BZQ720860 BPT720860:BPU720860 BFX720860:BFY720860 AWB720860:AWC720860 AMF720860:AMG720860 ACJ720860:ACK720860 SN720860:SO720860 IR720860:IS720860 B720860:C720860 WVD655324:WVE655324 WLH655324:WLI655324 WBL655324:WBM655324 VRP655324:VRQ655324 VHT655324:VHU655324 UXX655324:UXY655324 UOB655324:UOC655324 UEF655324:UEG655324 TUJ655324:TUK655324 TKN655324:TKO655324 TAR655324:TAS655324 SQV655324:SQW655324 SGZ655324:SHA655324 RXD655324:RXE655324 RNH655324:RNI655324 RDL655324:RDM655324 QTP655324:QTQ655324 QJT655324:QJU655324 PZX655324:PZY655324 PQB655324:PQC655324 PGF655324:PGG655324 OWJ655324:OWK655324 OMN655324:OMO655324 OCR655324:OCS655324 NSV655324:NSW655324 NIZ655324:NJA655324 MZD655324:MZE655324 MPH655324:MPI655324 MFL655324:MFM655324 LVP655324:LVQ655324 LLT655324:LLU655324 LBX655324:LBY655324 KSB655324:KSC655324 KIF655324:KIG655324 JYJ655324:JYK655324 JON655324:JOO655324 JER655324:JES655324 IUV655324:IUW655324 IKZ655324:ILA655324 IBD655324:IBE655324 HRH655324:HRI655324 HHL655324:HHM655324 GXP655324:GXQ655324 GNT655324:GNU655324 GDX655324:GDY655324 FUB655324:FUC655324 FKF655324:FKG655324 FAJ655324:FAK655324 EQN655324:EQO655324 EGR655324:EGS655324 DWV655324:DWW655324 DMZ655324:DNA655324 DDD655324:DDE655324 CTH655324:CTI655324 CJL655324:CJM655324 BZP655324:BZQ655324 BPT655324:BPU655324 BFX655324:BFY655324 AWB655324:AWC655324 AMF655324:AMG655324 ACJ655324:ACK655324 SN655324:SO655324 IR655324:IS655324 B655324:C655324 WVD589788:WVE589788 WLH589788:WLI589788 WBL589788:WBM589788 VRP589788:VRQ589788 VHT589788:VHU589788 UXX589788:UXY589788 UOB589788:UOC589788 UEF589788:UEG589788 TUJ589788:TUK589788 TKN589788:TKO589788 TAR589788:TAS589788 SQV589788:SQW589788 SGZ589788:SHA589788 RXD589788:RXE589788 RNH589788:RNI589788 RDL589788:RDM589788 QTP589788:QTQ589788 QJT589788:QJU589788 PZX589788:PZY589788 PQB589788:PQC589788 PGF589788:PGG589788 OWJ589788:OWK589788 OMN589788:OMO589788 OCR589788:OCS589788 NSV589788:NSW589788 NIZ589788:NJA589788 MZD589788:MZE589788 MPH589788:MPI589788 MFL589788:MFM589788 LVP589788:LVQ589788 LLT589788:LLU589788 LBX589788:LBY589788 KSB589788:KSC589788 KIF589788:KIG589788 JYJ589788:JYK589788 JON589788:JOO589788 JER589788:JES589788 IUV589788:IUW589788 IKZ589788:ILA589788 IBD589788:IBE589788 HRH589788:HRI589788 HHL589788:HHM589788 GXP589788:GXQ589788 GNT589788:GNU589788 GDX589788:GDY589788 FUB589788:FUC589788 FKF589788:FKG589788 FAJ589788:FAK589788 EQN589788:EQO589788 EGR589788:EGS589788 DWV589788:DWW589788 DMZ589788:DNA589788 DDD589788:DDE589788 CTH589788:CTI589788 CJL589788:CJM589788 BZP589788:BZQ589788 BPT589788:BPU589788 BFX589788:BFY589788 AWB589788:AWC589788 AMF589788:AMG589788 ACJ589788:ACK589788 SN589788:SO589788 IR589788:IS589788 B589788:C589788 WVD524252:WVE524252 WLH524252:WLI524252 WBL524252:WBM524252 VRP524252:VRQ524252 VHT524252:VHU524252 UXX524252:UXY524252 UOB524252:UOC524252 UEF524252:UEG524252 TUJ524252:TUK524252 TKN524252:TKO524252 TAR524252:TAS524252 SQV524252:SQW524252 SGZ524252:SHA524252 RXD524252:RXE524252 RNH524252:RNI524252 RDL524252:RDM524252 QTP524252:QTQ524252 QJT524252:QJU524252 PZX524252:PZY524252 PQB524252:PQC524252 PGF524252:PGG524252 OWJ524252:OWK524252 OMN524252:OMO524252 OCR524252:OCS524252 NSV524252:NSW524252 NIZ524252:NJA524252 MZD524252:MZE524252 MPH524252:MPI524252 MFL524252:MFM524252 LVP524252:LVQ524252 LLT524252:LLU524252 LBX524252:LBY524252 KSB524252:KSC524252 KIF524252:KIG524252 JYJ524252:JYK524252 JON524252:JOO524252 JER524252:JES524252 IUV524252:IUW524252 IKZ524252:ILA524252 IBD524252:IBE524252 HRH524252:HRI524252 HHL524252:HHM524252 GXP524252:GXQ524252 GNT524252:GNU524252 GDX524252:GDY524252 FUB524252:FUC524252 FKF524252:FKG524252 FAJ524252:FAK524252 EQN524252:EQO524252 EGR524252:EGS524252 DWV524252:DWW524252 DMZ524252:DNA524252 DDD524252:DDE524252 CTH524252:CTI524252 CJL524252:CJM524252 BZP524252:BZQ524252 BPT524252:BPU524252 BFX524252:BFY524252 AWB524252:AWC524252 AMF524252:AMG524252 ACJ524252:ACK524252 SN524252:SO524252 IR524252:IS524252 B524252:C524252 WVD458716:WVE458716 WLH458716:WLI458716 WBL458716:WBM458716 VRP458716:VRQ458716 VHT458716:VHU458716 UXX458716:UXY458716 UOB458716:UOC458716 UEF458716:UEG458716 TUJ458716:TUK458716 TKN458716:TKO458716 TAR458716:TAS458716 SQV458716:SQW458716 SGZ458716:SHA458716 RXD458716:RXE458716 RNH458716:RNI458716 RDL458716:RDM458716 QTP458716:QTQ458716 QJT458716:QJU458716 PZX458716:PZY458716 PQB458716:PQC458716 PGF458716:PGG458716 OWJ458716:OWK458716 OMN458716:OMO458716 OCR458716:OCS458716 NSV458716:NSW458716 NIZ458716:NJA458716 MZD458716:MZE458716 MPH458716:MPI458716 MFL458716:MFM458716 LVP458716:LVQ458716 LLT458716:LLU458716 LBX458716:LBY458716 KSB458716:KSC458716 KIF458716:KIG458716 JYJ458716:JYK458716 JON458716:JOO458716 JER458716:JES458716 IUV458716:IUW458716 IKZ458716:ILA458716 IBD458716:IBE458716 HRH458716:HRI458716 HHL458716:HHM458716 GXP458716:GXQ458716 GNT458716:GNU458716 GDX458716:GDY458716 FUB458716:FUC458716 FKF458716:FKG458716 FAJ458716:FAK458716 EQN458716:EQO458716 EGR458716:EGS458716 DWV458716:DWW458716 DMZ458716:DNA458716 DDD458716:DDE458716 CTH458716:CTI458716 CJL458716:CJM458716 BZP458716:BZQ458716 BPT458716:BPU458716 BFX458716:BFY458716 AWB458716:AWC458716 AMF458716:AMG458716 ACJ458716:ACK458716 SN458716:SO458716 IR458716:IS458716 B458716:C458716 WVD393180:WVE393180 WLH393180:WLI393180 WBL393180:WBM393180 VRP393180:VRQ393180 VHT393180:VHU393180 UXX393180:UXY393180 UOB393180:UOC393180 UEF393180:UEG393180 TUJ393180:TUK393180 TKN393180:TKO393180 TAR393180:TAS393180 SQV393180:SQW393180 SGZ393180:SHA393180 RXD393180:RXE393180 RNH393180:RNI393180 RDL393180:RDM393180 QTP393180:QTQ393180 QJT393180:QJU393180 PZX393180:PZY393180 PQB393180:PQC393180 PGF393180:PGG393180 OWJ393180:OWK393180 OMN393180:OMO393180 OCR393180:OCS393180 NSV393180:NSW393180 NIZ393180:NJA393180 MZD393180:MZE393180 MPH393180:MPI393180 MFL393180:MFM393180 LVP393180:LVQ393180 LLT393180:LLU393180 LBX393180:LBY393180 KSB393180:KSC393180 KIF393180:KIG393180 JYJ393180:JYK393180 JON393180:JOO393180 JER393180:JES393180 IUV393180:IUW393180 IKZ393180:ILA393180 IBD393180:IBE393180 HRH393180:HRI393180 HHL393180:HHM393180 GXP393180:GXQ393180 GNT393180:GNU393180 GDX393180:GDY393180 FUB393180:FUC393180 FKF393180:FKG393180 FAJ393180:FAK393180 EQN393180:EQO393180 EGR393180:EGS393180 DWV393180:DWW393180 DMZ393180:DNA393180 DDD393180:DDE393180 CTH393180:CTI393180 CJL393180:CJM393180 BZP393180:BZQ393180 BPT393180:BPU393180 BFX393180:BFY393180 AWB393180:AWC393180 AMF393180:AMG393180 ACJ393180:ACK393180 SN393180:SO393180 IR393180:IS393180 B393180:C393180 WVD327644:WVE327644 WLH327644:WLI327644 WBL327644:WBM327644 VRP327644:VRQ327644 VHT327644:VHU327644 UXX327644:UXY327644 UOB327644:UOC327644 UEF327644:UEG327644 TUJ327644:TUK327644 TKN327644:TKO327644 TAR327644:TAS327644 SQV327644:SQW327644 SGZ327644:SHA327644 RXD327644:RXE327644 RNH327644:RNI327644 RDL327644:RDM327644 QTP327644:QTQ327644 QJT327644:QJU327644 PZX327644:PZY327644 PQB327644:PQC327644 PGF327644:PGG327644 OWJ327644:OWK327644 OMN327644:OMO327644 OCR327644:OCS327644 NSV327644:NSW327644 NIZ327644:NJA327644 MZD327644:MZE327644 MPH327644:MPI327644 MFL327644:MFM327644 LVP327644:LVQ327644 LLT327644:LLU327644 LBX327644:LBY327644 KSB327644:KSC327644 KIF327644:KIG327644 JYJ327644:JYK327644 JON327644:JOO327644 JER327644:JES327644 IUV327644:IUW327644 IKZ327644:ILA327644 IBD327644:IBE327644 HRH327644:HRI327644 HHL327644:HHM327644 GXP327644:GXQ327644 GNT327644:GNU327644 GDX327644:GDY327644 FUB327644:FUC327644 FKF327644:FKG327644 FAJ327644:FAK327644 EQN327644:EQO327644 EGR327644:EGS327644 DWV327644:DWW327644 DMZ327644:DNA327644 DDD327644:DDE327644 CTH327644:CTI327644 CJL327644:CJM327644 BZP327644:BZQ327644 BPT327644:BPU327644 BFX327644:BFY327644 AWB327644:AWC327644 AMF327644:AMG327644 ACJ327644:ACK327644 SN327644:SO327644 IR327644:IS327644 B327644:C327644 WVD262108:WVE262108 WLH262108:WLI262108 WBL262108:WBM262108 VRP262108:VRQ262108 VHT262108:VHU262108 UXX262108:UXY262108 UOB262108:UOC262108 UEF262108:UEG262108 TUJ262108:TUK262108 TKN262108:TKO262108 TAR262108:TAS262108 SQV262108:SQW262108 SGZ262108:SHA262108 RXD262108:RXE262108 RNH262108:RNI262108 RDL262108:RDM262108 QTP262108:QTQ262108 QJT262108:QJU262108 PZX262108:PZY262108 PQB262108:PQC262108 PGF262108:PGG262108 OWJ262108:OWK262108 OMN262108:OMO262108 OCR262108:OCS262108 NSV262108:NSW262108 NIZ262108:NJA262108 MZD262108:MZE262108 MPH262108:MPI262108 MFL262108:MFM262108 LVP262108:LVQ262108 LLT262108:LLU262108 LBX262108:LBY262108 KSB262108:KSC262108 KIF262108:KIG262108 JYJ262108:JYK262108 JON262108:JOO262108 JER262108:JES262108 IUV262108:IUW262108 IKZ262108:ILA262108 IBD262108:IBE262108 HRH262108:HRI262108 HHL262108:HHM262108 GXP262108:GXQ262108 GNT262108:GNU262108 GDX262108:GDY262108 FUB262108:FUC262108 FKF262108:FKG262108 FAJ262108:FAK262108 EQN262108:EQO262108 EGR262108:EGS262108 DWV262108:DWW262108 DMZ262108:DNA262108 DDD262108:DDE262108 CTH262108:CTI262108 CJL262108:CJM262108 BZP262108:BZQ262108 BPT262108:BPU262108 BFX262108:BFY262108 AWB262108:AWC262108 AMF262108:AMG262108 ACJ262108:ACK262108 SN262108:SO262108 IR262108:IS262108 B262108:C262108 WVD196572:WVE196572 WLH196572:WLI196572 WBL196572:WBM196572 VRP196572:VRQ196572 VHT196572:VHU196572 UXX196572:UXY196572 UOB196572:UOC196572 UEF196572:UEG196572 TUJ196572:TUK196572 TKN196572:TKO196572 TAR196572:TAS196572 SQV196572:SQW196572 SGZ196572:SHA196572 RXD196572:RXE196572 RNH196572:RNI196572 RDL196572:RDM196572 QTP196572:QTQ196572 QJT196572:QJU196572 PZX196572:PZY196572 PQB196572:PQC196572 PGF196572:PGG196572 OWJ196572:OWK196572 OMN196572:OMO196572 OCR196572:OCS196572 NSV196572:NSW196572 NIZ196572:NJA196572 MZD196572:MZE196572 MPH196572:MPI196572 MFL196572:MFM196572 LVP196572:LVQ196572 LLT196572:LLU196572 LBX196572:LBY196572 KSB196572:KSC196572 KIF196572:KIG196572 JYJ196572:JYK196572 JON196572:JOO196572 JER196572:JES196572 IUV196572:IUW196572 IKZ196572:ILA196572 IBD196572:IBE196572 HRH196572:HRI196572 HHL196572:HHM196572 GXP196572:GXQ196572 GNT196572:GNU196572 GDX196572:GDY196572 FUB196572:FUC196572 FKF196572:FKG196572 FAJ196572:FAK196572 EQN196572:EQO196572 EGR196572:EGS196572 DWV196572:DWW196572 DMZ196572:DNA196572 DDD196572:DDE196572 CTH196572:CTI196572 CJL196572:CJM196572 BZP196572:BZQ196572 BPT196572:BPU196572 BFX196572:BFY196572 AWB196572:AWC196572 AMF196572:AMG196572 ACJ196572:ACK196572 SN196572:SO196572 IR196572:IS196572 B196572:C196572 WVD131036:WVE131036 WLH131036:WLI131036 WBL131036:WBM131036 VRP131036:VRQ131036 VHT131036:VHU131036 UXX131036:UXY131036 UOB131036:UOC131036 UEF131036:UEG131036 TUJ131036:TUK131036 TKN131036:TKO131036 TAR131036:TAS131036 SQV131036:SQW131036 SGZ131036:SHA131036 RXD131036:RXE131036 RNH131036:RNI131036 RDL131036:RDM131036 QTP131036:QTQ131036 QJT131036:QJU131036 PZX131036:PZY131036 PQB131036:PQC131036 PGF131036:PGG131036 OWJ131036:OWK131036 OMN131036:OMO131036 OCR131036:OCS131036 NSV131036:NSW131036 NIZ131036:NJA131036 MZD131036:MZE131036 MPH131036:MPI131036 MFL131036:MFM131036 LVP131036:LVQ131036 LLT131036:LLU131036 LBX131036:LBY131036 KSB131036:KSC131036 KIF131036:KIG131036 JYJ131036:JYK131036 JON131036:JOO131036 JER131036:JES131036 IUV131036:IUW131036 IKZ131036:ILA131036 IBD131036:IBE131036 HRH131036:HRI131036 HHL131036:HHM131036 GXP131036:GXQ131036 GNT131036:GNU131036 GDX131036:GDY131036 FUB131036:FUC131036 FKF131036:FKG131036 FAJ131036:FAK131036 EQN131036:EQO131036 EGR131036:EGS131036 DWV131036:DWW131036 DMZ131036:DNA131036 DDD131036:DDE131036 CTH131036:CTI131036 CJL131036:CJM131036 BZP131036:BZQ131036 BPT131036:BPU131036 BFX131036:BFY131036 AWB131036:AWC131036 AMF131036:AMG131036 ACJ131036:ACK131036 SN131036:SO131036 IR131036:IS131036 B131036:C131036 WVD65500:WVE65500 WLH65500:WLI65500 WBL65500:WBM65500 VRP65500:VRQ65500 VHT65500:VHU65500 UXX65500:UXY65500 UOB65500:UOC65500 UEF65500:UEG65500 TUJ65500:TUK65500 TKN65500:TKO65500 TAR65500:TAS65500 SQV65500:SQW65500 SGZ65500:SHA65500 RXD65500:RXE65500 RNH65500:RNI65500 RDL65500:RDM65500 QTP65500:QTQ65500 QJT65500:QJU65500 PZX65500:PZY65500 PQB65500:PQC65500 PGF65500:PGG65500 OWJ65500:OWK65500 OMN65500:OMO65500 OCR65500:OCS65500 NSV65500:NSW65500 NIZ65500:NJA65500 MZD65500:MZE65500 MPH65500:MPI65500 MFL65500:MFM65500 LVP65500:LVQ65500 LLT65500:LLU65500 LBX65500:LBY65500 KSB65500:KSC65500 KIF65500:KIG65500 JYJ65500:JYK65500 JON65500:JOO65500 JER65500:JES65500 IUV65500:IUW65500 IKZ65500:ILA65500 IBD65500:IBE65500 HRH65500:HRI65500 HHL65500:HHM65500 GXP65500:GXQ65500 GNT65500:GNU65500 GDX65500:GDY65500 FUB65500:FUC65500 FKF65500:FKG65500 FAJ65500:FAK65500 EQN65500:EQO65500 EGR65500:EGS65500 DWV65500:DWW65500 DMZ65500:DNA65500 DDD65500:DDE65500 CTH65500:CTI65500 CJL65500:CJM65500 BZP65500:BZQ65500 BPT65500:BPU65500 BFX65500:BFY65500 AWB65500:AWC65500 AMF65500:AMG65500 ACJ65500:ACK65500 SN65500:SO65500 IR65500:IS65500 B65500:C65500 WVD7:WVE7 WLH7:WLI7 WBL7:WBM7 VRP7:VRQ7 VHT7:VHU7 UXX7:UXY7 UOB7:UOC7 UEF7:UEG7 TUJ7:TUK7 TKN7:TKO7 TAR7:TAS7 SQV7:SQW7 SGZ7:SHA7 RXD7:RXE7 RNH7:RNI7 RDL7:RDM7 QTP7:QTQ7 QJT7:QJU7 PZX7:PZY7 PQB7:PQC7 PGF7:PGG7 OWJ7:OWK7 OMN7:OMO7 OCR7:OCS7 NSV7:NSW7 NIZ7:NJA7 MZD7:MZE7 MPH7:MPI7 MFL7:MFM7 LVP7:LVQ7 LLT7:LLU7 LBX7:LBY7 KSB7:KSC7 KIF7:KIG7 JYJ7:JYK7 JON7:JOO7 JER7:JES7 IUV7:IUW7 IKZ7:ILA7 IBD7:IBE7 HRH7:HRI7 HHL7:HHM7 GXP7:GXQ7 GNT7:GNU7 GDX7:GDY7 FUB7:FUC7 FKF7:FKG7 FAJ7:FAK7 EQN7:EQO7 EGR7:EGS7 DWV7:DWW7 DMZ7:DNA7 DDD7:DDE7 CTH7:CTI7 CJL7:CJM7 BZP7:BZQ7 BPT7:BPU7 BFX7:BFY7 AWB7:AWC7 AMF7:AMG7 ACJ7:ACK7 SN7:SO7 WBO983009 WVG983009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WLI17 WVE17 IS17 VRS983009 D65508 IT65510 SP65510 ACL65510 AMH65510 AWD65510 BFZ65510 BPV65510 BZR65510 CJN65510 CTJ65510 DDF65510 DNB65510 DWX65510 EGT65510 EQP65510 FAL65510 FKH65510 FUD65510 GDZ65510 GNV65510 GXR65510 HHN65510 HRJ65510 IBF65510 ILB65510 IUX65510 JET65510 JOP65510 JYL65510 KIH65510 KSD65510 LBZ65510 LLV65510 LVR65510 MFN65510 MPJ65510 MZF65510 NJB65510 NSX65510 OCT65510 OMP65510 OWL65510 PGH65510 PQD65510 PZZ65510 QJV65510 QTR65510 RDN65510 RNJ65510 RXF65510 SHB65510 SQX65510 TAT65510 TKP65510 TUL65510 UEH65510 UOD65510 UXZ65510 VHV65510 VRR65510 WBN65510 WLJ65510 WVF65510 D131044 IT131046 SP131046 ACL131046 AMH131046 AWD131046 BFZ131046 BPV131046 BZR131046 CJN131046 CTJ131046 DDF131046 DNB131046 DWX131046 EGT131046 EQP131046 FAL131046 FKH131046 FUD131046 GDZ131046 GNV131046 GXR131046 HHN131046 HRJ131046 IBF131046 ILB131046 IUX131046 JET131046 JOP131046 JYL131046 KIH131046 KSD131046 LBZ131046 LLV131046 LVR131046 MFN131046 MPJ131046 MZF131046 NJB131046 NSX131046 OCT131046 OMP131046 OWL131046 PGH131046 PQD131046 PZZ131046 QJV131046 QTR131046 RDN131046 RNJ131046 RXF131046 SHB131046 SQX131046 TAT131046 TKP131046 TUL131046 UEH131046 UOD131046 UXZ131046 VHV131046 VRR131046 WBN131046 WLJ131046 WVF131046 D196580 IT196582 SP196582 ACL196582 AMH196582 AWD196582 BFZ196582 BPV196582 BZR196582 CJN196582 CTJ196582 DDF196582 DNB196582 DWX196582 EGT196582 EQP196582 FAL196582 FKH196582 FUD196582 GDZ196582 GNV196582 GXR196582 HHN196582 HRJ196582 IBF196582 ILB196582 IUX196582 JET196582 JOP196582 JYL196582 KIH196582 KSD196582 LBZ196582 LLV196582 LVR196582 MFN196582 MPJ196582 MZF196582 NJB196582 NSX196582 OCT196582 OMP196582 OWL196582 PGH196582 PQD196582 PZZ196582 QJV196582 QTR196582 RDN196582 RNJ196582 RXF196582 SHB196582 SQX196582 TAT196582 TKP196582 TUL196582 UEH196582 UOD196582 UXZ196582 VHV196582 VRR196582 WBN196582 WLJ196582 WVF196582 D262116 IT262118 SP262118 ACL262118 AMH262118 AWD262118 BFZ262118 BPV262118 BZR262118 CJN262118 CTJ262118 DDF262118 DNB262118 DWX262118 EGT262118 EQP262118 FAL262118 FKH262118 FUD262118 GDZ262118 GNV262118 GXR262118 HHN262118 HRJ262118 IBF262118 ILB262118 IUX262118 JET262118 JOP262118 JYL262118 KIH262118 KSD262118 LBZ262118 LLV262118 LVR262118 MFN262118 MPJ262118 MZF262118 NJB262118 NSX262118 OCT262118 OMP262118 OWL262118 PGH262118 PQD262118 PZZ262118 QJV262118 QTR262118 RDN262118 RNJ262118 RXF262118 SHB262118 SQX262118 TAT262118 TKP262118 TUL262118 UEH262118 UOD262118 UXZ262118 VHV262118 VRR262118 WBN262118 WLJ262118 WVF262118 D327652 IT327654 SP327654 ACL327654 AMH327654 AWD327654 BFZ327654 BPV327654 BZR327654 CJN327654 CTJ327654 DDF327654 DNB327654 DWX327654 EGT327654 EQP327654 FAL327654 FKH327654 FUD327654 GDZ327654 GNV327654 GXR327654 HHN327654 HRJ327654 IBF327654 ILB327654 IUX327654 JET327654 JOP327654 JYL327654 KIH327654 KSD327654 LBZ327654 LLV327654 LVR327654 MFN327654 MPJ327654 MZF327654 NJB327654 NSX327654 OCT327654 OMP327654 OWL327654 PGH327654 PQD327654 PZZ327654 QJV327654 QTR327654 RDN327654 RNJ327654 RXF327654 SHB327654 SQX327654 TAT327654 TKP327654 TUL327654 UEH327654 UOD327654 UXZ327654 VHV327654 VRR327654 WBN327654 WLJ327654 WVF327654 D393188 IT393190 SP393190 ACL393190 AMH393190 AWD393190 BFZ393190 BPV393190 BZR393190 CJN393190 CTJ393190 DDF393190 DNB393190 DWX393190 EGT393190 EQP393190 FAL393190 FKH393190 FUD393190 GDZ393190 GNV393190 GXR393190 HHN393190 HRJ393190 IBF393190 ILB393190 IUX393190 JET393190 JOP393190 JYL393190 KIH393190 KSD393190 LBZ393190 LLV393190 LVR393190 MFN393190 MPJ393190 MZF393190 NJB393190 NSX393190 OCT393190 OMP393190 OWL393190 PGH393190 PQD393190 PZZ393190 QJV393190 QTR393190 RDN393190 RNJ393190 RXF393190 SHB393190 SQX393190 TAT393190 TKP393190 TUL393190 UEH393190 UOD393190 UXZ393190 VHV393190 VRR393190 WBN393190 WLJ393190 WVF393190 D458724 IT458726 SP458726 ACL458726 AMH458726 AWD458726 BFZ458726 BPV458726 BZR458726 CJN458726 CTJ458726 DDF458726 DNB458726 DWX458726 EGT458726 EQP458726 FAL458726 FKH458726 FUD458726 GDZ458726 GNV458726 GXR458726 HHN458726 HRJ458726 IBF458726 ILB458726 IUX458726 JET458726 JOP458726 JYL458726 KIH458726 KSD458726 LBZ458726 LLV458726 LVR458726 MFN458726 MPJ458726 MZF458726 NJB458726 NSX458726 OCT458726 OMP458726 OWL458726 PGH458726 PQD458726 PZZ458726 QJV458726 QTR458726 RDN458726 RNJ458726 RXF458726 SHB458726 SQX458726 TAT458726 TKP458726 TUL458726 UEH458726 UOD458726 UXZ458726 VHV458726 VRR458726 WBN458726 WLJ458726 WVF458726 D524260 IT524262 SP524262 ACL524262 AMH524262 AWD524262 BFZ524262 BPV524262 BZR524262 CJN524262 CTJ524262 DDF524262 DNB524262 DWX524262 EGT524262 EQP524262 FAL524262 FKH524262 FUD524262 GDZ524262 GNV524262 GXR524262 HHN524262 HRJ524262 IBF524262 ILB524262 IUX524262 JET524262 JOP524262 JYL524262 KIH524262 KSD524262 LBZ524262 LLV524262 LVR524262 MFN524262 MPJ524262 MZF524262 NJB524262 NSX524262 OCT524262 OMP524262 OWL524262 PGH524262 PQD524262 PZZ524262 QJV524262 QTR524262 RDN524262 RNJ524262 RXF524262 SHB524262 SQX524262 TAT524262 TKP524262 TUL524262 UEH524262 UOD524262 UXZ524262 VHV524262 VRR524262 WBN524262 WLJ524262 WVF524262 D589796 IT589798 SP589798 ACL589798 AMH589798 AWD589798 BFZ589798 BPV589798 BZR589798 CJN589798 CTJ589798 DDF589798 DNB589798 DWX589798 EGT589798 EQP589798 FAL589798 FKH589798 FUD589798 GDZ589798 GNV589798 GXR589798 HHN589798 HRJ589798 IBF589798 ILB589798 IUX589798 JET589798 JOP589798 JYL589798 KIH589798 KSD589798 LBZ589798 LLV589798 LVR589798 MFN589798 MPJ589798 MZF589798 NJB589798 NSX589798 OCT589798 OMP589798 OWL589798 PGH589798 PQD589798 PZZ589798 QJV589798 QTR589798 RDN589798 RNJ589798 RXF589798 SHB589798 SQX589798 TAT589798 TKP589798 TUL589798 UEH589798 UOD589798 UXZ589798 VHV589798 VRR589798 WBN589798 WLJ589798 WVF589798 D655332 IT655334 SP655334 ACL655334 AMH655334 AWD655334 BFZ655334 BPV655334 BZR655334 CJN655334 CTJ655334 DDF655334 DNB655334 DWX655334 EGT655334 EQP655334 FAL655334 FKH655334 FUD655334 GDZ655334 GNV655334 GXR655334 HHN655334 HRJ655334 IBF655334 ILB655334 IUX655334 JET655334 JOP655334 JYL655334 KIH655334 KSD655334 LBZ655334 LLV655334 LVR655334 MFN655334 MPJ655334 MZF655334 NJB655334 NSX655334 OCT655334 OMP655334 OWL655334 PGH655334 PQD655334 PZZ655334 QJV655334 QTR655334 RDN655334 RNJ655334 RXF655334 SHB655334 SQX655334 TAT655334 TKP655334 TUL655334 UEH655334 UOD655334 UXZ655334 VHV655334 VRR655334 WBN655334 WLJ655334 WVF655334 D720868 IT720870 SP720870 ACL720870 AMH720870 AWD720870 BFZ720870 BPV720870 BZR720870 CJN720870 CTJ720870 DDF720870 DNB720870 DWX720870 EGT720870 EQP720870 FAL720870 FKH720870 FUD720870 GDZ720870 GNV720870 GXR720870 HHN720870 HRJ720870 IBF720870 ILB720870 IUX720870 JET720870 JOP720870 JYL720870 KIH720870 KSD720870 LBZ720870 LLV720870 LVR720870 MFN720870 MPJ720870 MZF720870 NJB720870 NSX720870 OCT720870 OMP720870 OWL720870 PGH720870 PQD720870 PZZ720870 QJV720870 QTR720870 RDN720870 RNJ720870 RXF720870 SHB720870 SQX720870 TAT720870 TKP720870 TUL720870 UEH720870 UOD720870 UXZ720870 VHV720870 VRR720870 WBN720870 WLJ720870 WVF720870 D786404 IT786406 SP786406 ACL786406 AMH786406 AWD786406 BFZ786406 BPV786406 BZR786406 CJN786406 CTJ786406 DDF786406 DNB786406 DWX786406 EGT786406 EQP786406 FAL786406 FKH786406 FUD786406 GDZ786406 GNV786406 GXR786406 HHN786406 HRJ786406 IBF786406 ILB786406 IUX786406 JET786406 JOP786406 JYL786406 KIH786406 KSD786406 LBZ786406 LLV786406 LVR786406 MFN786406 MPJ786406 MZF786406 NJB786406 NSX786406 OCT786406 OMP786406 OWL786406 PGH786406 PQD786406 PZZ786406 QJV786406 QTR786406 RDN786406 RNJ786406 RXF786406 SHB786406 SQX786406 TAT786406 TKP786406 TUL786406 UEH786406 UOD786406 UXZ786406 VHV786406 VRR786406 WBN786406 WLJ786406 WVF786406 D851940 IT851942 SP851942 ACL851942 AMH851942 AWD851942 BFZ851942 BPV851942 BZR851942 CJN851942 CTJ851942 DDF851942 DNB851942 DWX851942 EGT851942 EQP851942 FAL851942 FKH851942 FUD851942 GDZ851942 GNV851942 GXR851942 HHN851942 HRJ851942 IBF851942 ILB851942 IUX851942 JET851942 JOP851942 JYL851942 KIH851942 KSD851942 LBZ851942 LLV851942 LVR851942 MFN851942 MPJ851942 MZF851942 NJB851942 NSX851942 OCT851942 OMP851942 OWL851942 PGH851942 PQD851942 PZZ851942 QJV851942 QTR851942 RDN851942 RNJ851942 RXF851942 SHB851942 SQX851942 TAT851942 TKP851942 TUL851942 UEH851942 UOD851942 UXZ851942 VHV851942 VRR851942 WBN851942 WLJ851942 WVF851942 D917476 IT917478 SP917478 ACL917478 AMH917478 AWD917478 BFZ917478 BPV917478 BZR917478 CJN917478 CTJ917478 DDF917478 DNB917478 DWX917478 EGT917478 EQP917478 FAL917478 FKH917478 FUD917478 GDZ917478 GNV917478 GXR917478 HHN917478 HRJ917478 IBF917478 ILB917478 IUX917478 JET917478 JOP917478 JYL917478 KIH917478 KSD917478 LBZ917478 LLV917478 LVR917478 MFN917478 MPJ917478 MZF917478 NJB917478 NSX917478 OCT917478 OMP917478 OWL917478 PGH917478 PQD917478 PZZ917478 QJV917478 QTR917478 RDN917478 RNJ917478 RXF917478 SHB917478 SQX917478 TAT917478 TKP917478 TUL917478 UEH917478 UOD917478 UXZ917478 VHV917478 VRR917478 WBN917478 WLJ917478 WVF917478 D983012 IT983014 SP983014 ACL983014 AMH983014 AWD983014 BFZ983014 BPV983014 BZR983014 CJN983014 CTJ983014 DDF983014 DNB983014 DWX983014 EGT983014 EQP983014 FAL983014 FKH983014 FUD983014 GDZ983014 GNV983014 GXR983014 HHN983014 HRJ983014 IBF983014 ILB983014 IUX983014 JET983014 JOP983014 JYL983014 KIH983014 KSD983014 LBZ983014 LLV983014 LVR983014 MFN983014 MPJ983014 MZF983014 NJB983014 NSX983014 OCT983014 OMP983014 OWL983014 PGH983014 PQD983014 PZZ983014 QJV983014 QTR983014 RDN983014 RNJ983014 RXF983014 SHB983014 SQX983014 TAT983014 TKP983014 TUL983014 UEH983014 UOD983014 UXZ983014 VHV983014 VRR983014 WBN983014 WLJ983014 WVF983014 WLK983009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E65503 IU65505 SQ65505 ACM65505 AMI65505 AWE65505 BGA65505 BPW65505 BZS65505 CJO65505 CTK65505 DDG65505 DNC65505 DWY65505 EGU65505 EQQ65505 FAM65505 FKI65505 FUE65505 GEA65505 GNW65505 GXS65505 HHO65505 HRK65505 IBG65505 ILC65505 IUY65505 JEU65505 JOQ65505 JYM65505 KII65505 KSE65505 LCA65505 LLW65505 LVS65505 MFO65505 MPK65505 MZG65505 NJC65505 NSY65505 OCU65505 OMQ65505 OWM65505 PGI65505 PQE65505 QAA65505 QJW65505 QTS65505 RDO65505 RNK65505 RXG65505 SHC65505 SQY65505 TAU65505 TKQ65505 TUM65505 UEI65505 UOE65505 UYA65505 VHW65505 VRS65505 WBO65505 WLK65505 WVG65505 E131039 IU131041 SQ131041 ACM131041 AMI131041 AWE131041 BGA131041 BPW131041 BZS131041 CJO131041 CTK131041 DDG131041 DNC131041 DWY131041 EGU131041 EQQ131041 FAM131041 FKI131041 FUE131041 GEA131041 GNW131041 GXS131041 HHO131041 HRK131041 IBG131041 ILC131041 IUY131041 JEU131041 JOQ131041 JYM131041 KII131041 KSE131041 LCA131041 LLW131041 LVS131041 MFO131041 MPK131041 MZG131041 NJC131041 NSY131041 OCU131041 OMQ131041 OWM131041 PGI131041 PQE131041 QAA131041 QJW131041 QTS131041 RDO131041 RNK131041 RXG131041 SHC131041 SQY131041 TAU131041 TKQ131041 TUM131041 UEI131041 UOE131041 UYA131041 VHW131041 VRS131041 WBO131041 WLK131041 WVG131041 E196575 IU196577 SQ196577 ACM196577 AMI196577 AWE196577 BGA196577 BPW196577 BZS196577 CJO196577 CTK196577 DDG196577 DNC196577 DWY196577 EGU196577 EQQ196577 FAM196577 FKI196577 FUE196577 GEA196577 GNW196577 GXS196577 HHO196577 HRK196577 IBG196577 ILC196577 IUY196577 JEU196577 JOQ196577 JYM196577 KII196577 KSE196577 LCA196577 LLW196577 LVS196577 MFO196577 MPK196577 MZG196577 NJC196577 NSY196577 OCU196577 OMQ196577 OWM196577 PGI196577 PQE196577 QAA196577 QJW196577 QTS196577 RDO196577 RNK196577 RXG196577 SHC196577 SQY196577 TAU196577 TKQ196577 TUM196577 UEI196577 UOE196577 UYA196577 VHW196577 VRS196577 WBO196577 WLK196577 WVG196577 E262111 IU262113 SQ262113 ACM262113 AMI262113 AWE262113 BGA262113 BPW262113 BZS262113 CJO262113 CTK262113 DDG262113 DNC262113 DWY262113 EGU262113 EQQ262113 FAM262113 FKI262113 FUE262113 GEA262113 GNW262113 GXS262113 HHO262113 HRK262113 IBG262113 ILC262113 IUY262113 JEU262113 JOQ262113 JYM262113 KII262113 KSE262113 LCA262113 LLW262113 LVS262113 MFO262113 MPK262113 MZG262113 NJC262113 NSY262113 OCU262113 OMQ262113 OWM262113 PGI262113 PQE262113 QAA262113 QJW262113 QTS262113 RDO262113 RNK262113 RXG262113 SHC262113 SQY262113 TAU262113 TKQ262113 TUM262113 UEI262113 UOE262113 UYA262113 VHW262113 VRS262113 WBO262113 WLK262113 WVG262113 E327647 IU327649 SQ327649 ACM327649 AMI327649 AWE327649 BGA327649 BPW327649 BZS327649 CJO327649 CTK327649 DDG327649 DNC327649 DWY327649 EGU327649 EQQ327649 FAM327649 FKI327649 FUE327649 GEA327649 GNW327649 GXS327649 HHO327649 HRK327649 IBG327649 ILC327649 IUY327649 JEU327649 JOQ327649 JYM327649 KII327649 KSE327649 LCA327649 LLW327649 LVS327649 MFO327649 MPK327649 MZG327649 NJC327649 NSY327649 OCU327649 OMQ327649 OWM327649 PGI327649 PQE327649 QAA327649 QJW327649 QTS327649 RDO327649 RNK327649 RXG327649 SHC327649 SQY327649 TAU327649 TKQ327649 TUM327649 UEI327649 UOE327649 UYA327649 VHW327649 VRS327649 WBO327649 WLK327649 WVG327649 E393183 IU393185 SQ393185 ACM393185 AMI393185 AWE393185 BGA393185 BPW393185 BZS393185 CJO393185 CTK393185 DDG393185 DNC393185 DWY393185 EGU393185 EQQ393185 FAM393185 FKI393185 FUE393185 GEA393185 GNW393185 GXS393185 HHO393185 HRK393185 IBG393185 ILC393185 IUY393185 JEU393185 JOQ393185 JYM393185 KII393185 KSE393185 LCA393185 LLW393185 LVS393185 MFO393185 MPK393185 MZG393185 NJC393185 NSY393185 OCU393185 OMQ393185 OWM393185 PGI393185 PQE393185 QAA393185 QJW393185 QTS393185 RDO393185 RNK393185 RXG393185 SHC393185 SQY393185 TAU393185 TKQ393185 TUM393185 UEI393185 UOE393185 UYA393185 VHW393185 VRS393185 WBO393185 WLK393185 WVG393185 E458719 IU458721 SQ458721 ACM458721 AMI458721 AWE458721 BGA458721 BPW458721 BZS458721 CJO458721 CTK458721 DDG458721 DNC458721 DWY458721 EGU458721 EQQ458721 FAM458721 FKI458721 FUE458721 GEA458721 GNW458721 GXS458721 HHO458721 HRK458721 IBG458721 ILC458721 IUY458721 JEU458721 JOQ458721 JYM458721 KII458721 KSE458721 LCA458721 LLW458721 LVS458721 MFO458721 MPK458721 MZG458721 NJC458721 NSY458721 OCU458721 OMQ458721 OWM458721 PGI458721 PQE458721 QAA458721 QJW458721 QTS458721 RDO458721 RNK458721 RXG458721 SHC458721 SQY458721 TAU458721 TKQ458721 TUM458721 UEI458721 UOE458721 UYA458721 VHW458721 VRS458721 WBO458721 WLK458721 WVG458721 E524255 IU524257 SQ524257 ACM524257 AMI524257 AWE524257 BGA524257 BPW524257 BZS524257 CJO524257 CTK524257 DDG524257 DNC524257 DWY524257 EGU524257 EQQ524257 FAM524257 FKI524257 FUE524257 GEA524257 GNW524257 GXS524257 HHO524257 HRK524257 IBG524257 ILC524257 IUY524257 JEU524257 JOQ524257 JYM524257 KII524257 KSE524257 LCA524257 LLW524257 LVS524257 MFO524257 MPK524257 MZG524257 NJC524257 NSY524257 OCU524257 OMQ524257 OWM524257 PGI524257 PQE524257 QAA524257 QJW524257 QTS524257 RDO524257 RNK524257 RXG524257 SHC524257 SQY524257 TAU524257 TKQ524257 TUM524257 UEI524257 UOE524257 UYA524257 VHW524257 VRS524257 WBO524257 WLK524257 WVG524257 E589791 IU589793 SQ589793 ACM589793 AMI589793 AWE589793 BGA589793 BPW589793 BZS589793 CJO589793 CTK589793 DDG589793 DNC589793 DWY589793 EGU589793 EQQ589793 FAM589793 FKI589793 FUE589793 GEA589793 GNW589793 GXS589793 HHO589793 HRK589793 IBG589793 ILC589793 IUY589793 JEU589793 JOQ589793 JYM589793 KII589793 KSE589793 LCA589793 LLW589793 LVS589793 MFO589793 MPK589793 MZG589793 NJC589793 NSY589793 OCU589793 OMQ589793 OWM589793 PGI589793 PQE589793 QAA589793 QJW589793 QTS589793 RDO589793 RNK589793 RXG589793 SHC589793 SQY589793 TAU589793 TKQ589793 TUM589793 UEI589793 UOE589793 UYA589793 VHW589793 VRS589793 WBO589793 WLK589793 WVG589793 E655327 IU655329 SQ655329 ACM655329 AMI655329 AWE655329 BGA655329 BPW655329 BZS655329 CJO655329 CTK655329 DDG655329 DNC655329 DWY655329 EGU655329 EQQ655329 FAM655329 FKI655329 FUE655329 GEA655329 GNW655329 GXS655329 HHO655329 HRK655329 IBG655329 ILC655329 IUY655329 JEU655329 JOQ655329 JYM655329 KII655329 KSE655329 LCA655329 LLW655329 LVS655329 MFO655329 MPK655329 MZG655329 NJC655329 NSY655329 OCU655329 OMQ655329 OWM655329 PGI655329 PQE655329 QAA655329 QJW655329 QTS655329 RDO655329 RNK655329 RXG655329 SHC655329 SQY655329 TAU655329 TKQ655329 TUM655329 UEI655329 UOE655329 UYA655329 VHW655329 VRS655329 WBO655329 WLK655329 WVG655329 E720863 IU720865 SQ720865 ACM720865 AMI720865 AWE720865 BGA720865 BPW720865 BZS720865 CJO720865 CTK720865 DDG720865 DNC720865 DWY720865 EGU720865 EQQ720865 FAM720865 FKI720865 FUE720865 GEA720865 GNW720865 GXS720865 HHO720865 HRK720865 IBG720865 ILC720865 IUY720865 JEU720865 JOQ720865 JYM720865 KII720865 KSE720865 LCA720865 LLW720865 LVS720865 MFO720865 MPK720865 MZG720865 NJC720865 NSY720865 OCU720865 OMQ720865 OWM720865 PGI720865 PQE720865 QAA720865 QJW720865 QTS720865 RDO720865 RNK720865 RXG720865 SHC720865 SQY720865 TAU720865 TKQ720865 TUM720865 UEI720865 UOE720865 UYA720865 VHW720865 VRS720865 WBO720865 WLK720865 WVG720865 E786399 IU786401 SQ786401 ACM786401 AMI786401 AWE786401 BGA786401 BPW786401 BZS786401 CJO786401 CTK786401 DDG786401 DNC786401 DWY786401 EGU786401 EQQ786401 FAM786401 FKI786401 FUE786401 GEA786401 GNW786401 GXS786401 HHO786401 HRK786401 IBG786401 ILC786401 IUY786401 JEU786401 JOQ786401 JYM786401 KII786401 KSE786401 LCA786401 LLW786401 LVS786401 MFO786401 MPK786401 MZG786401 NJC786401 NSY786401 OCU786401 OMQ786401 OWM786401 PGI786401 PQE786401 QAA786401 QJW786401 QTS786401 RDO786401 RNK786401 RXG786401 SHC786401 SQY786401 TAU786401 TKQ786401 TUM786401 UEI786401 UOE786401 UYA786401 VHW786401 VRS786401 WBO786401 WLK786401 WVG786401 E851935 IU851937 SQ851937 ACM851937 AMI851937 AWE851937 BGA851937 BPW851937 BZS851937 CJO851937 CTK851937 DDG851937 DNC851937 DWY851937 EGU851937 EQQ851937 FAM851937 FKI851937 FUE851937 GEA851937 GNW851937 GXS851937 HHO851937 HRK851937 IBG851937 ILC851937 IUY851937 JEU851937 JOQ851937 JYM851937 KII851937 KSE851937 LCA851937 LLW851937 LVS851937 MFO851937 MPK851937 MZG851937 NJC851937 NSY851937 OCU851937 OMQ851937 OWM851937 PGI851937 PQE851937 QAA851937 QJW851937 QTS851937 RDO851937 RNK851937 RXG851937 SHC851937 SQY851937 TAU851937 TKQ851937 TUM851937 UEI851937 UOE851937 UYA851937 VHW851937 VRS851937 WBO851937 WLK851937 WVG851937 E917471 IU917473 SQ917473 ACM917473 AMI917473 AWE917473 BGA917473 BPW917473 BZS917473 CJO917473 CTK917473 DDG917473 DNC917473 DWY917473 EGU917473 EQQ917473 FAM917473 FKI917473 FUE917473 GEA917473 GNW917473 GXS917473 HHO917473 HRK917473 IBG917473 ILC917473 IUY917473 JEU917473 JOQ917473 JYM917473 KII917473 KSE917473 LCA917473 LLW917473 LVS917473 MFO917473 MPK917473 MZG917473 NJC917473 NSY917473 OCU917473 OMQ917473 OWM917473 PGI917473 PQE917473 QAA917473 QJW917473 QTS917473 RDO917473 RNK917473 RXG917473 SHC917473 SQY917473 TAU917473 TKQ917473 TUM917473 UEI917473 UOE917473 UYA917473 VHW917473 VRS917473 WBO917473 WLK917473 WVG917473 E983007 IU983009 SQ983009 ACM983009 AMI983009 AWE983009 BGA983009 BPW983009 BZS983009 CJO983009 CTK983009 DDG983009 DNC983009 DWY983009 EGU983009 EQQ983009 FAM983009 FKI983009 FUE983009 GEA983009 GNW983009 GXS983009 HHO983009 HRK983009 IBG983009 ILC983009 IUY983009 JEU983009 JOQ983009 JYM983009 KII983009 KSE983009 LCA983009 LLW983009 LVS983009 MFO983009 MPK983009 MZG983009 NJC983009 NSY983009 OCU983009 OMQ983009 OWM983009 PGI983009 PQE983009 QAA983009 QJW983009 QTS983009 RDO983009 RNK983009 RXG983009 SHC983009 SQY983009 TAU983009 TKQ983009 TUM983009 UEI983009 UOE983009 UYA983009 VHW983009 D17 B7:C7 E12 SO17" xr:uid="{849A8BD3-EDF0-4209-AF0A-C4FD80B4DDCA}">
      <formula1>#REF!</formula1>
    </dataValidation>
    <dataValidation type="list" showInputMessage="1" showErrorMessage="1" sqref="WVF17 WVH983009 WLL983009 WBP983009 VRT983009 VHX983009 UYB983009 UOF983009 UEJ983009 TUN983009 TKR983009 TAV983009 SQZ983009 SHD983009 RXH983009 RNL983009 RDP983009 QTT983009 QJX983009 QAB983009 PQF983009 PGJ983009 OWN983009 OMR983009 OCV983009 NSZ983009 NJD983009 MZH983009 MPL983009 MFP983009 LVT983009 LLX983009 LCB983009 KSF983009 KIJ983009 JYN983009 JOR983009 JEV983009 IUZ983009 ILD983009 IBH983009 HRL983009 HHP983009 GXT983009 GNX983009 GEB983009 FUF983009 FKJ983009 FAN983009 EQR983009 EGV983009 DWZ983009 DND983009 DDH983009 CTL983009 CJP983009 BZT983009 BPX983009 BGB983009 AWF983009 AMJ983009 ACN983009 SR983009 IV983009 F983009 WVH917473 WLL917473 WBP917473 VRT917473 VHX917473 UYB917473 UOF917473 UEJ917473 TUN917473 TKR917473 TAV917473 SQZ917473 SHD917473 RXH917473 RNL917473 RDP917473 QTT917473 QJX917473 QAB917473 PQF917473 PGJ917473 OWN917473 OMR917473 OCV917473 NSZ917473 NJD917473 MZH917473 MPL917473 MFP917473 LVT917473 LLX917473 LCB917473 KSF917473 KIJ917473 JYN917473 JOR917473 JEV917473 IUZ917473 ILD917473 IBH917473 HRL917473 HHP917473 GXT917473 GNX917473 GEB917473 FUF917473 FKJ917473 FAN917473 EQR917473 EGV917473 DWZ917473 DND917473 DDH917473 CTL917473 CJP917473 BZT917473 BPX917473 BGB917473 AWF917473 AMJ917473 ACN917473 SR917473 IV917473 F917473 WVH851937 WLL851937 WBP851937 VRT851937 VHX851937 UYB851937 UOF851937 UEJ851937 TUN851937 TKR851937 TAV851937 SQZ851937 SHD851937 RXH851937 RNL851937 RDP851937 QTT851937 QJX851937 QAB851937 PQF851937 PGJ851937 OWN851937 OMR851937 OCV851937 NSZ851937 NJD851937 MZH851937 MPL851937 MFP851937 LVT851937 LLX851937 LCB851937 KSF851937 KIJ851937 JYN851937 JOR851937 JEV851937 IUZ851937 ILD851937 IBH851937 HRL851937 HHP851937 GXT851937 GNX851937 GEB851937 FUF851937 FKJ851937 FAN851937 EQR851937 EGV851937 DWZ851937 DND851937 DDH851937 CTL851937 CJP851937 BZT851937 BPX851937 BGB851937 AWF851937 AMJ851937 ACN851937 SR851937 IV851937 F851937 WVH786401 WLL786401 WBP786401 VRT786401 VHX786401 UYB786401 UOF786401 UEJ786401 TUN786401 TKR786401 TAV786401 SQZ786401 SHD786401 RXH786401 RNL786401 RDP786401 QTT786401 QJX786401 QAB786401 PQF786401 PGJ786401 OWN786401 OMR786401 OCV786401 NSZ786401 NJD786401 MZH786401 MPL786401 MFP786401 LVT786401 LLX786401 LCB786401 KSF786401 KIJ786401 JYN786401 JOR786401 JEV786401 IUZ786401 ILD786401 IBH786401 HRL786401 HHP786401 GXT786401 GNX786401 GEB786401 FUF786401 FKJ786401 FAN786401 EQR786401 EGV786401 DWZ786401 DND786401 DDH786401 CTL786401 CJP786401 BZT786401 BPX786401 BGB786401 AWF786401 AMJ786401 ACN786401 SR786401 IV786401 F786401 WVH720865 WLL720865 WBP720865 VRT720865 VHX720865 UYB720865 UOF720865 UEJ720865 TUN720865 TKR720865 TAV720865 SQZ720865 SHD720865 RXH720865 RNL720865 RDP720865 QTT720865 QJX720865 QAB720865 PQF720865 PGJ720865 OWN720865 OMR720865 OCV720865 NSZ720865 NJD720865 MZH720865 MPL720865 MFP720865 LVT720865 LLX720865 LCB720865 KSF720865 KIJ720865 JYN720865 JOR720865 JEV720865 IUZ720865 ILD720865 IBH720865 HRL720865 HHP720865 GXT720865 GNX720865 GEB720865 FUF720865 FKJ720865 FAN720865 EQR720865 EGV720865 DWZ720865 DND720865 DDH720865 CTL720865 CJP720865 BZT720865 BPX720865 BGB720865 AWF720865 AMJ720865 ACN720865 SR720865 IV720865 F720865 WVH655329 WLL655329 WBP655329 VRT655329 VHX655329 UYB655329 UOF655329 UEJ655329 TUN655329 TKR655329 TAV655329 SQZ655329 SHD655329 RXH655329 RNL655329 RDP655329 QTT655329 QJX655329 QAB655329 PQF655329 PGJ655329 OWN655329 OMR655329 OCV655329 NSZ655329 NJD655329 MZH655329 MPL655329 MFP655329 LVT655329 LLX655329 LCB655329 KSF655329 KIJ655329 JYN655329 JOR655329 JEV655329 IUZ655329 ILD655329 IBH655329 HRL655329 HHP655329 GXT655329 GNX655329 GEB655329 FUF655329 FKJ655329 FAN655329 EQR655329 EGV655329 DWZ655329 DND655329 DDH655329 CTL655329 CJP655329 BZT655329 BPX655329 BGB655329 AWF655329 AMJ655329 ACN655329 SR655329 IV655329 F655329 WVH589793 WLL589793 WBP589793 VRT589793 VHX589793 UYB589793 UOF589793 UEJ589793 TUN589793 TKR589793 TAV589793 SQZ589793 SHD589793 RXH589793 RNL589793 RDP589793 QTT589793 QJX589793 QAB589793 PQF589793 PGJ589793 OWN589793 OMR589793 OCV589793 NSZ589793 NJD589793 MZH589793 MPL589793 MFP589793 LVT589793 LLX589793 LCB589793 KSF589793 KIJ589793 JYN589793 JOR589793 JEV589793 IUZ589793 ILD589793 IBH589793 HRL589793 HHP589793 GXT589793 GNX589793 GEB589793 FUF589793 FKJ589793 FAN589793 EQR589793 EGV589793 DWZ589793 DND589793 DDH589793 CTL589793 CJP589793 BZT589793 BPX589793 BGB589793 AWF589793 AMJ589793 ACN589793 SR589793 IV589793 F589793 WVH524257 WLL524257 WBP524257 VRT524257 VHX524257 UYB524257 UOF524257 UEJ524257 TUN524257 TKR524257 TAV524257 SQZ524257 SHD524257 RXH524257 RNL524257 RDP524257 QTT524257 QJX524257 QAB524257 PQF524257 PGJ524257 OWN524257 OMR524257 OCV524257 NSZ524257 NJD524257 MZH524257 MPL524257 MFP524257 LVT524257 LLX524257 LCB524257 KSF524257 KIJ524257 JYN524257 JOR524257 JEV524257 IUZ524257 ILD524257 IBH524257 HRL524257 HHP524257 GXT524257 GNX524257 GEB524257 FUF524257 FKJ524257 FAN524257 EQR524257 EGV524257 DWZ524257 DND524257 DDH524257 CTL524257 CJP524257 BZT524257 BPX524257 BGB524257 AWF524257 AMJ524257 ACN524257 SR524257 IV524257 F524257 WVH458721 WLL458721 WBP458721 VRT458721 VHX458721 UYB458721 UOF458721 UEJ458721 TUN458721 TKR458721 TAV458721 SQZ458721 SHD458721 RXH458721 RNL458721 RDP458721 QTT458721 QJX458721 QAB458721 PQF458721 PGJ458721 OWN458721 OMR458721 OCV458721 NSZ458721 NJD458721 MZH458721 MPL458721 MFP458721 LVT458721 LLX458721 LCB458721 KSF458721 KIJ458721 JYN458721 JOR458721 JEV458721 IUZ458721 ILD458721 IBH458721 HRL458721 HHP458721 GXT458721 GNX458721 GEB458721 FUF458721 FKJ458721 FAN458721 EQR458721 EGV458721 DWZ458721 DND458721 DDH458721 CTL458721 CJP458721 BZT458721 BPX458721 BGB458721 AWF458721 AMJ458721 ACN458721 SR458721 IV458721 F458721 WVH393185 WLL393185 WBP393185 VRT393185 VHX393185 UYB393185 UOF393185 UEJ393185 TUN393185 TKR393185 TAV393185 SQZ393185 SHD393185 RXH393185 RNL393185 RDP393185 QTT393185 QJX393185 QAB393185 PQF393185 PGJ393185 OWN393185 OMR393185 OCV393185 NSZ393185 NJD393185 MZH393185 MPL393185 MFP393185 LVT393185 LLX393185 LCB393185 KSF393185 KIJ393185 JYN393185 JOR393185 JEV393185 IUZ393185 ILD393185 IBH393185 HRL393185 HHP393185 GXT393185 GNX393185 GEB393185 FUF393185 FKJ393185 FAN393185 EQR393185 EGV393185 DWZ393185 DND393185 DDH393185 CTL393185 CJP393185 BZT393185 BPX393185 BGB393185 AWF393185 AMJ393185 ACN393185 SR393185 IV393185 F393185 WVH327649 WLL327649 WBP327649 VRT327649 VHX327649 UYB327649 UOF327649 UEJ327649 TUN327649 TKR327649 TAV327649 SQZ327649 SHD327649 RXH327649 RNL327649 RDP327649 QTT327649 QJX327649 QAB327649 PQF327649 PGJ327649 OWN327649 OMR327649 OCV327649 NSZ327649 NJD327649 MZH327649 MPL327649 MFP327649 LVT327649 LLX327649 LCB327649 KSF327649 KIJ327649 JYN327649 JOR327649 JEV327649 IUZ327649 ILD327649 IBH327649 HRL327649 HHP327649 GXT327649 GNX327649 GEB327649 FUF327649 FKJ327649 FAN327649 EQR327649 EGV327649 DWZ327649 DND327649 DDH327649 CTL327649 CJP327649 BZT327649 BPX327649 BGB327649 AWF327649 AMJ327649 ACN327649 SR327649 IV327649 F327649 WVH262113 WLL262113 WBP262113 VRT262113 VHX262113 UYB262113 UOF262113 UEJ262113 TUN262113 TKR262113 TAV262113 SQZ262113 SHD262113 RXH262113 RNL262113 RDP262113 QTT262113 QJX262113 QAB262113 PQF262113 PGJ262113 OWN262113 OMR262113 OCV262113 NSZ262113 NJD262113 MZH262113 MPL262113 MFP262113 LVT262113 LLX262113 LCB262113 KSF262113 KIJ262113 JYN262113 JOR262113 JEV262113 IUZ262113 ILD262113 IBH262113 HRL262113 HHP262113 GXT262113 GNX262113 GEB262113 FUF262113 FKJ262113 FAN262113 EQR262113 EGV262113 DWZ262113 DND262113 DDH262113 CTL262113 CJP262113 BZT262113 BPX262113 BGB262113 AWF262113 AMJ262113 ACN262113 SR262113 IV262113 F262113 WVH196577 WLL196577 WBP196577 VRT196577 VHX196577 UYB196577 UOF196577 UEJ196577 TUN196577 TKR196577 TAV196577 SQZ196577 SHD196577 RXH196577 RNL196577 RDP196577 QTT196577 QJX196577 QAB196577 PQF196577 PGJ196577 OWN196577 OMR196577 OCV196577 NSZ196577 NJD196577 MZH196577 MPL196577 MFP196577 LVT196577 LLX196577 LCB196577 KSF196577 KIJ196577 JYN196577 JOR196577 JEV196577 IUZ196577 ILD196577 IBH196577 HRL196577 HHP196577 GXT196577 GNX196577 GEB196577 FUF196577 FKJ196577 FAN196577 EQR196577 EGV196577 DWZ196577 DND196577 DDH196577 CTL196577 CJP196577 BZT196577 BPX196577 BGB196577 AWF196577 AMJ196577 ACN196577 SR196577 IV196577 F196577 WVH131041 WLL131041 WBP131041 VRT131041 VHX131041 UYB131041 UOF131041 UEJ131041 TUN131041 TKR131041 TAV131041 SQZ131041 SHD131041 RXH131041 RNL131041 RDP131041 QTT131041 QJX131041 QAB131041 PQF131041 PGJ131041 OWN131041 OMR131041 OCV131041 NSZ131041 NJD131041 MZH131041 MPL131041 MFP131041 LVT131041 LLX131041 LCB131041 KSF131041 KIJ131041 JYN131041 JOR131041 JEV131041 IUZ131041 ILD131041 IBH131041 HRL131041 HHP131041 GXT131041 GNX131041 GEB131041 FUF131041 FKJ131041 FAN131041 EQR131041 EGV131041 DWZ131041 DND131041 DDH131041 CTL131041 CJP131041 BZT131041 BPX131041 BGB131041 AWF131041 AMJ131041 ACN131041 SR131041 IV131041 F131041 WVH65505 WLL65505 WBP65505 VRT65505 VHX65505 UYB65505 UOF65505 UEJ65505 TUN65505 TKR65505 TAV65505 SQZ65505 SHD65505 RXH65505 RNL65505 RDP65505 QTT65505 QJX65505 QAB65505 PQF65505 PGJ65505 OWN65505 OMR65505 OCV65505 NSZ65505 NJD65505 MZH65505 MPL65505 MFP65505 LVT65505 LLX65505 LCB65505 KSF65505 KIJ65505 JYN65505 JOR65505 JEV65505 IUZ65505 ILD65505 IBH65505 HRL65505 HHP65505 GXT65505 GNX65505 GEB65505 FUF65505 FKJ65505 FAN65505 EQR65505 EGV65505 DWZ65505 DND65505 DDH65505 CTL65505 CJP65505 BZT65505 BPX65505 BGB65505 AWF65505 AMJ65505 ACN65505 SR65505 IV65505 F65505 WVG12 WLK12 WBO12 VRS12 VHW12 UYA12 UOE12 UEI12 TUM12 TKQ12 TAU12 SQY12 SHC12 RXG12 RNK12 RDO12 QTS12 QJW12 QAA12 PQE12 PGI12 OWM12 OMQ12 OCU12 NSY12 NJC12 MZG12 MPK12 MFO12 LVS12 LLW12 LCA12 KSE12 KII12 JYM12 JOQ12 JEU12 IUY12 ILC12 IBG12 HRK12 HHO12 GXS12 GNW12 GEA12 FUE12 FKI12 FAM12 EQQ12 EGU12 DWY12 DNC12 DDG12 CTK12 CJO12 BZS12 BPW12 BGA12 AWE12 AMI12 ACM12 SQ12 IU12 WLJ17 WVG983014 WLK983014 WBO983014 VRS983014 VHW983014 UYA983014 UOE983014 UEI983014 TUM983014 TKQ983014 TAU983014 SQY983014 SHC983014 RXG983014 RNK983014 RDO983014 QTS983014 QJW983014 QAA983014 PQE983014 PGI983014 OWM983014 OMQ983014 OCU983014 NSY983014 NJC983014 MZG983014 MPK983014 MFO983014 LVS983014 LLW983014 LCA983014 KSE983014 KII983014 JYM983014 JOQ983014 JEU983014 IUY983014 ILC983014 IBG983014 HRK983014 HHO983014 GXS983014 GNW983014 GEA983014 FUE983014 FKI983014 FAM983014 EQQ983014 EGU983014 DWY983014 DNC983014 DDG983014 CTK983014 CJO983014 BZS983014 BPW983014 BGA983014 AWE983014 AMI983014 ACM983014 SQ983014 IU983014 E983012 WVG917478 WLK917478 WBO917478 VRS917478 VHW917478 UYA917478 UOE917478 UEI917478 TUM917478 TKQ917478 TAU917478 SQY917478 SHC917478 RXG917478 RNK917478 RDO917478 QTS917478 QJW917478 QAA917478 PQE917478 PGI917478 OWM917478 OMQ917478 OCU917478 NSY917478 NJC917478 MZG917478 MPK917478 MFO917478 LVS917478 LLW917478 LCA917478 KSE917478 KII917478 JYM917478 JOQ917478 JEU917478 IUY917478 ILC917478 IBG917478 HRK917478 HHO917478 GXS917478 GNW917478 GEA917478 FUE917478 FKI917478 FAM917478 EQQ917478 EGU917478 DWY917478 DNC917478 DDG917478 CTK917478 CJO917478 BZS917478 BPW917478 BGA917478 AWE917478 AMI917478 ACM917478 SQ917478 IU917478 E917476 WVG851942 WLK851942 WBO851942 VRS851942 VHW851942 UYA851942 UOE851942 UEI851942 TUM851942 TKQ851942 TAU851942 SQY851942 SHC851942 RXG851942 RNK851942 RDO851942 QTS851942 QJW851942 QAA851942 PQE851942 PGI851942 OWM851942 OMQ851942 OCU851942 NSY851942 NJC851942 MZG851942 MPK851942 MFO851942 LVS851942 LLW851942 LCA851942 KSE851942 KII851942 JYM851942 JOQ851942 JEU851942 IUY851942 ILC851942 IBG851942 HRK851942 HHO851942 GXS851942 GNW851942 GEA851942 FUE851942 FKI851942 FAM851942 EQQ851942 EGU851942 DWY851942 DNC851942 DDG851942 CTK851942 CJO851942 BZS851942 BPW851942 BGA851942 AWE851942 AMI851942 ACM851942 SQ851942 IU851942 E851940 WVG786406 WLK786406 WBO786406 VRS786406 VHW786406 UYA786406 UOE786406 UEI786406 TUM786406 TKQ786406 TAU786406 SQY786406 SHC786406 RXG786406 RNK786406 RDO786406 QTS786406 QJW786406 QAA786406 PQE786406 PGI786406 OWM786406 OMQ786406 OCU786406 NSY786406 NJC786406 MZG786406 MPK786406 MFO786406 LVS786406 LLW786406 LCA786406 KSE786406 KII786406 JYM786406 JOQ786406 JEU786406 IUY786406 ILC786406 IBG786406 HRK786406 HHO786406 GXS786406 GNW786406 GEA786406 FUE786406 FKI786406 FAM786406 EQQ786406 EGU786406 DWY786406 DNC786406 DDG786406 CTK786406 CJO786406 BZS786406 BPW786406 BGA786406 AWE786406 AMI786406 ACM786406 SQ786406 IU786406 E786404 WVG720870 WLK720870 WBO720870 VRS720870 VHW720870 UYA720870 UOE720870 UEI720870 TUM720870 TKQ720870 TAU720870 SQY720870 SHC720870 RXG720870 RNK720870 RDO720870 QTS720870 QJW720870 QAA720870 PQE720870 PGI720870 OWM720870 OMQ720870 OCU720870 NSY720870 NJC720870 MZG720870 MPK720870 MFO720870 LVS720870 LLW720870 LCA720870 KSE720870 KII720870 JYM720870 JOQ720870 JEU720870 IUY720870 ILC720870 IBG720870 HRK720870 HHO720870 GXS720870 GNW720870 GEA720870 FUE720870 FKI720870 FAM720870 EQQ720870 EGU720870 DWY720870 DNC720870 DDG720870 CTK720870 CJO720870 BZS720870 BPW720870 BGA720870 AWE720870 AMI720870 ACM720870 SQ720870 IU720870 E720868 WVG655334 WLK655334 WBO655334 VRS655334 VHW655334 UYA655334 UOE655334 UEI655334 TUM655334 TKQ655334 TAU655334 SQY655334 SHC655334 RXG655334 RNK655334 RDO655334 QTS655334 QJW655334 QAA655334 PQE655334 PGI655334 OWM655334 OMQ655334 OCU655334 NSY655334 NJC655334 MZG655334 MPK655334 MFO655334 LVS655334 LLW655334 LCA655334 KSE655334 KII655334 JYM655334 JOQ655334 JEU655334 IUY655334 ILC655334 IBG655334 HRK655334 HHO655334 GXS655334 GNW655334 GEA655334 FUE655334 FKI655334 FAM655334 EQQ655334 EGU655334 DWY655334 DNC655334 DDG655334 CTK655334 CJO655334 BZS655334 BPW655334 BGA655334 AWE655334 AMI655334 ACM655334 SQ655334 IU655334 E655332 WVG589798 WLK589798 WBO589798 VRS589798 VHW589798 UYA589798 UOE589798 UEI589798 TUM589798 TKQ589798 TAU589798 SQY589798 SHC589798 RXG589798 RNK589798 RDO589798 QTS589798 QJW589798 QAA589798 PQE589798 PGI589798 OWM589798 OMQ589798 OCU589798 NSY589798 NJC589798 MZG589798 MPK589798 MFO589798 LVS589798 LLW589798 LCA589798 KSE589798 KII589798 JYM589798 JOQ589798 JEU589798 IUY589798 ILC589798 IBG589798 HRK589798 HHO589798 GXS589798 GNW589798 GEA589798 FUE589798 FKI589798 FAM589798 EQQ589798 EGU589798 DWY589798 DNC589798 DDG589798 CTK589798 CJO589798 BZS589798 BPW589798 BGA589798 AWE589798 AMI589798 ACM589798 SQ589798 IU589798 E589796 WVG524262 WLK524262 WBO524262 VRS524262 VHW524262 UYA524262 UOE524262 UEI524262 TUM524262 TKQ524262 TAU524262 SQY524262 SHC524262 RXG524262 RNK524262 RDO524262 QTS524262 QJW524262 QAA524262 PQE524262 PGI524262 OWM524262 OMQ524262 OCU524262 NSY524262 NJC524262 MZG524262 MPK524262 MFO524262 LVS524262 LLW524262 LCA524262 KSE524262 KII524262 JYM524262 JOQ524262 JEU524262 IUY524262 ILC524262 IBG524262 HRK524262 HHO524262 GXS524262 GNW524262 GEA524262 FUE524262 FKI524262 FAM524262 EQQ524262 EGU524262 DWY524262 DNC524262 DDG524262 CTK524262 CJO524262 BZS524262 BPW524262 BGA524262 AWE524262 AMI524262 ACM524262 SQ524262 IU524262 E524260 WVG458726 WLK458726 WBO458726 VRS458726 VHW458726 UYA458726 UOE458726 UEI458726 TUM458726 TKQ458726 TAU458726 SQY458726 SHC458726 RXG458726 RNK458726 RDO458726 QTS458726 QJW458726 QAA458726 PQE458726 PGI458726 OWM458726 OMQ458726 OCU458726 NSY458726 NJC458726 MZG458726 MPK458726 MFO458726 LVS458726 LLW458726 LCA458726 KSE458726 KII458726 JYM458726 JOQ458726 JEU458726 IUY458726 ILC458726 IBG458726 HRK458726 HHO458726 GXS458726 GNW458726 GEA458726 FUE458726 FKI458726 FAM458726 EQQ458726 EGU458726 DWY458726 DNC458726 DDG458726 CTK458726 CJO458726 BZS458726 BPW458726 BGA458726 AWE458726 AMI458726 ACM458726 SQ458726 IU458726 E458724 WVG393190 WLK393190 WBO393190 VRS393190 VHW393190 UYA393190 UOE393190 UEI393190 TUM393190 TKQ393190 TAU393190 SQY393190 SHC393190 RXG393190 RNK393190 RDO393190 QTS393190 QJW393190 QAA393190 PQE393190 PGI393190 OWM393190 OMQ393190 OCU393190 NSY393190 NJC393190 MZG393190 MPK393190 MFO393190 LVS393190 LLW393190 LCA393190 KSE393190 KII393190 JYM393190 JOQ393190 JEU393190 IUY393190 ILC393190 IBG393190 HRK393190 HHO393190 GXS393190 GNW393190 GEA393190 FUE393190 FKI393190 FAM393190 EQQ393190 EGU393190 DWY393190 DNC393190 DDG393190 CTK393190 CJO393190 BZS393190 BPW393190 BGA393190 AWE393190 AMI393190 ACM393190 SQ393190 IU393190 E393188 WVG327654 WLK327654 WBO327654 VRS327654 VHW327654 UYA327654 UOE327654 UEI327654 TUM327654 TKQ327654 TAU327654 SQY327654 SHC327654 RXG327654 RNK327654 RDO327654 QTS327654 QJW327654 QAA327654 PQE327654 PGI327654 OWM327654 OMQ327654 OCU327654 NSY327654 NJC327654 MZG327654 MPK327654 MFO327654 LVS327654 LLW327654 LCA327654 KSE327654 KII327654 JYM327654 JOQ327654 JEU327654 IUY327654 ILC327654 IBG327654 HRK327654 HHO327654 GXS327654 GNW327654 GEA327654 FUE327654 FKI327654 FAM327654 EQQ327654 EGU327654 DWY327654 DNC327654 DDG327654 CTK327654 CJO327654 BZS327654 BPW327654 BGA327654 AWE327654 AMI327654 ACM327654 SQ327654 IU327654 E327652 WVG262118 WLK262118 WBO262118 VRS262118 VHW262118 UYA262118 UOE262118 UEI262118 TUM262118 TKQ262118 TAU262118 SQY262118 SHC262118 RXG262118 RNK262118 RDO262118 QTS262118 QJW262118 QAA262118 PQE262118 PGI262118 OWM262118 OMQ262118 OCU262118 NSY262118 NJC262118 MZG262118 MPK262118 MFO262118 LVS262118 LLW262118 LCA262118 KSE262118 KII262118 JYM262118 JOQ262118 JEU262118 IUY262118 ILC262118 IBG262118 HRK262118 HHO262118 GXS262118 GNW262118 GEA262118 FUE262118 FKI262118 FAM262118 EQQ262118 EGU262118 DWY262118 DNC262118 DDG262118 CTK262118 CJO262118 BZS262118 BPW262118 BGA262118 AWE262118 AMI262118 ACM262118 SQ262118 IU262118 E262116 WVG196582 WLK196582 WBO196582 VRS196582 VHW196582 UYA196582 UOE196582 UEI196582 TUM196582 TKQ196582 TAU196582 SQY196582 SHC196582 RXG196582 RNK196582 RDO196582 QTS196582 QJW196582 QAA196582 PQE196582 PGI196582 OWM196582 OMQ196582 OCU196582 NSY196582 NJC196582 MZG196582 MPK196582 MFO196582 LVS196582 LLW196582 LCA196582 KSE196582 KII196582 JYM196582 JOQ196582 JEU196582 IUY196582 ILC196582 IBG196582 HRK196582 HHO196582 GXS196582 GNW196582 GEA196582 FUE196582 FKI196582 FAM196582 EQQ196582 EGU196582 DWY196582 DNC196582 DDG196582 CTK196582 CJO196582 BZS196582 BPW196582 BGA196582 AWE196582 AMI196582 ACM196582 SQ196582 IU196582 E196580 WVG131046 WLK131046 WBO131046 VRS131046 VHW131046 UYA131046 UOE131046 UEI131046 TUM131046 TKQ131046 TAU131046 SQY131046 SHC131046 RXG131046 RNK131046 RDO131046 QTS131046 QJW131046 QAA131046 PQE131046 PGI131046 OWM131046 OMQ131046 OCU131046 NSY131046 NJC131046 MZG131046 MPK131046 MFO131046 LVS131046 LLW131046 LCA131046 KSE131046 KII131046 JYM131046 JOQ131046 JEU131046 IUY131046 ILC131046 IBG131046 HRK131046 HHO131046 GXS131046 GNW131046 GEA131046 FUE131046 FKI131046 FAM131046 EQQ131046 EGU131046 DWY131046 DNC131046 DDG131046 CTK131046 CJO131046 BZS131046 BPW131046 BGA131046 AWE131046 AMI131046 ACM131046 SQ131046 IU131046 E131044 WVG65510 WLK65510 WBO65510 VRS65510 VHW65510 UYA65510 UOE65510 UEI65510 TUM65510 TKQ65510 TAU65510 SQY65510 SHC65510 RXG65510 RNK65510 RDO65510 QTS65510 QJW65510 QAA65510 PQE65510 PGI65510 OWM65510 OMQ65510 OCU65510 NSY65510 NJC65510 MZG65510 MPK65510 MFO65510 LVS65510 LLW65510 LCA65510 KSE65510 KII65510 JYM65510 JOQ65510 JEU65510 IUY65510 ILC65510 IBG65510 HRK65510 HHO65510 GXS65510 GNW65510 GEA65510 FUE65510 FKI65510 FAM65510 EQQ65510 EGU65510 DWY65510 DNC65510 DDG65510 CTK65510 CJO65510 BZS65510 BPW65510 BGA65510 AWE65510 AMI65510 ACM65510 SQ65510 IU65510 E65508 WBN17 VRR17 VHV17 UXZ17 UOD17 UEH17 TUL17 TKP17 TAT17 SQX17 SHB17 RXF17 RNJ17 RDN17 QTR17 QJV17 PZZ17 PQD17 PGH17 OWL17 OMP17 OCT17 NSX17 NJB17 MZF17 MPJ17 MFN17 LVR17 LLV17 LBZ17 KSD17 KIH17 JYL17 JOP17 JET17 IUX17 ILB17 IBF17 HRJ17 HHN17 GXR17 GNV17 GDZ17 FUD17 FKH17 FAL17 EQP17 EGT17 DWX17 DNB17 DDF17 CTJ17 CJN17 BZR17 BPV17 BFZ17 AWD17 AMH17 ACL17 IT17 SP17" xr:uid="{7EAFA47E-7E28-4737-8AA9-CBBBF3691986}">
      <formula1>#REF!</formula1>
    </dataValidation>
  </dataValidations>
  <pageMargins left="0.7" right="0.7" top="0.75" bottom="0.75" header="0.3" footer="0.3"/>
  <pageSetup scale="2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F86E1-2A0C-43BF-848D-581775AF8DB8}">
  <dimension ref="A1:WVR38"/>
  <sheetViews>
    <sheetView showGridLines="0" view="pageBreakPreview" zoomScale="82" zoomScaleNormal="130" zoomScaleSheetLayoutView="180" workbookViewId="0">
      <selection sqref="A1:H1"/>
    </sheetView>
  </sheetViews>
  <sheetFormatPr defaultColWidth="0" defaultRowHeight="15"/>
  <cols>
    <col min="1" max="1" width="41.85546875" style="67" customWidth="1"/>
    <col min="2" max="2" width="39.28515625" style="67" customWidth="1"/>
    <col min="3" max="3" width="33.42578125" style="67" customWidth="1"/>
    <col min="4" max="4" width="58.7109375" style="67" customWidth="1"/>
    <col min="5" max="5" width="63.42578125" style="67" customWidth="1"/>
    <col min="6" max="6" width="60.7109375" style="67" customWidth="1"/>
    <col min="7" max="7" width="42.85546875" style="67" customWidth="1"/>
    <col min="8" max="8" width="15.5703125" style="67" customWidth="1"/>
    <col min="9" max="9" width="18.42578125" style="67" customWidth="1"/>
    <col min="10" max="10" width="73.140625" style="67" customWidth="1"/>
    <col min="11" max="11" width="17" style="67" customWidth="1"/>
    <col min="12" max="12" width="17.42578125" style="67" customWidth="1"/>
    <col min="13" max="13" width="17.7109375" style="67" customWidth="1"/>
    <col min="14" max="14" width="32.42578125" style="67" customWidth="1"/>
    <col min="15" max="20" width="11.42578125" style="67" customWidth="1"/>
    <col min="21" max="21" width="30.5703125" style="67" customWidth="1"/>
    <col min="22" max="248" width="11.42578125" style="67" customWidth="1"/>
    <col min="249" max="249" width="24.28515625" style="67" customWidth="1"/>
    <col min="250" max="250" width="17.140625" style="67" customWidth="1"/>
    <col min="251" max="251" width="41.85546875" style="67" customWidth="1"/>
    <col min="252" max="252" width="39.28515625" style="67" customWidth="1"/>
    <col min="253" max="253" width="33.42578125" style="67" customWidth="1"/>
    <col min="254" max="254" width="43.42578125" style="67" bestFit="1" customWidth="1"/>
    <col min="255" max="255" width="46.28515625" style="67" customWidth="1"/>
    <col min="256" max="256" width="58" style="67" customWidth="1"/>
    <col min="257" max="257" width="42.85546875" style="67" customWidth="1"/>
    <col min="258" max="258" width="29.85546875" style="67" customWidth="1"/>
    <col min="259" max="259" width="34.42578125" style="67" customWidth="1"/>
    <col min="260" max="268" width="11.42578125" style="67" hidden="1" customWidth="1"/>
    <col min="269" max="506" width="11.42578125" style="67" hidden="1"/>
    <col min="507" max="507" width="41.85546875" style="67" customWidth="1"/>
    <col min="508" max="508" width="39.28515625" style="67" customWidth="1"/>
    <col min="509" max="509" width="33.42578125" style="67" customWidth="1"/>
    <col min="510" max="510" width="43.42578125" style="67" bestFit="1" customWidth="1"/>
    <col min="511" max="511" width="46.28515625" style="67" customWidth="1"/>
    <col min="512" max="512" width="58" style="67" customWidth="1"/>
    <col min="513" max="513" width="42.85546875" style="67" customWidth="1"/>
    <col min="514" max="514" width="29.85546875" style="67" customWidth="1"/>
    <col min="515" max="515" width="34.42578125" style="67" customWidth="1"/>
    <col min="516" max="524" width="11.42578125" style="67" hidden="1" customWidth="1"/>
    <col min="525" max="762" width="11.42578125" style="67" hidden="1"/>
    <col min="763" max="763" width="41.85546875" style="67" customWidth="1"/>
    <col min="764" max="764" width="39.28515625" style="67" customWidth="1"/>
    <col min="765" max="765" width="33.42578125" style="67" customWidth="1"/>
    <col min="766" max="766" width="43.42578125" style="67" bestFit="1" customWidth="1"/>
    <col min="767" max="767" width="46.28515625" style="67" customWidth="1"/>
    <col min="768" max="768" width="58" style="67" customWidth="1"/>
    <col min="769" max="769" width="42.85546875" style="67" customWidth="1"/>
    <col min="770" max="770" width="29.85546875" style="67" customWidth="1"/>
    <col min="771" max="771" width="34.42578125" style="67" customWidth="1"/>
    <col min="772" max="780" width="11.42578125" style="67" hidden="1" customWidth="1"/>
    <col min="781" max="1018" width="11.42578125" style="67" hidden="1"/>
    <col min="1019" max="1019" width="41.85546875" style="67" customWidth="1"/>
    <col min="1020" max="1020" width="39.28515625" style="67" customWidth="1"/>
    <col min="1021" max="1021" width="33.42578125" style="67" customWidth="1"/>
    <col min="1022" max="1022" width="43.42578125" style="67" bestFit="1" customWidth="1"/>
    <col min="1023" max="1023" width="46.28515625" style="67" customWidth="1"/>
    <col min="1024" max="1024" width="58" style="67" customWidth="1"/>
    <col min="1025" max="1025" width="42.85546875" style="67" customWidth="1"/>
    <col min="1026" max="1026" width="29.85546875" style="67" customWidth="1"/>
    <col min="1027" max="1027" width="34.42578125" style="67" customWidth="1"/>
    <col min="1028" max="1036" width="11.42578125" style="67" hidden="1" customWidth="1"/>
    <col min="1037" max="1274" width="11.42578125" style="67" hidden="1"/>
    <col min="1275" max="1275" width="41.85546875" style="67" customWidth="1"/>
    <col min="1276" max="1276" width="39.28515625" style="67" customWidth="1"/>
    <col min="1277" max="1277" width="33.42578125" style="67" customWidth="1"/>
    <col min="1278" max="1278" width="43.42578125" style="67" bestFit="1" customWidth="1"/>
    <col min="1279" max="1279" width="46.28515625" style="67" customWidth="1"/>
    <col min="1280" max="1280" width="58" style="67" customWidth="1"/>
    <col min="1281" max="1281" width="42.85546875" style="67" customWidth="1"/>
    <col min="1282" max="1282" width="29.85546875" style="67" customWidth="1"/>
    <col min="1283" max="1283" width="34.42578125" style="67" customWidth="1"/>
    <col min="1284" max="1292" width="11.42578125" style="67" hidden="1" customWidth="1"/>
    <col min="1293" max="1530" width="11.42578125" style="67" hidden="1"/>
    <col min="1531" max="1531" width="41.85546875" style="67" customWidth="1"/>
    <col min="1532" max="1532" width="39.28515625" style="67" customWidth="1"/>
    <col min="1533" max="1533" width="33.42578125" style="67" customWidth="1"/>
    <col min="1534" max="1534" width="43.42578125" style="67" bestFit="1" customWidth="1"/>
    <col min="1535" max="1535" width="46.28515625" style="67" customWidth="1"/>
    <col min="1536" max="1536" width="58" style="67" customWidth="1"/>
    <col min="1537" max="1537" width="42.85546875" style="67" customWidth="1"/>
    <col min="1538" max="1538" width="29.85546875" style="67" customWidth="1"/>
    <col min="1539" max="1539" width="34.42578125" style="67" customWidth="1"/>
    <col min="1540" max="1548" width="11.42578125" style="67" hidden="1" customWidth="1"/>
    <col min="1549" max="1786" width="11.42578125" style="67" hidden="1"/>
    <col min="1787" max="1787" width="41.85546875" style="67" customWidth="1"/>
    <col min="1788" max="1788" width="39.28515625" style="67" customWidth="1"/>
    <col min="1789" max="1789" width="33.42578125" style="67" customWidth="1"/>
    <col min="1790" max="1790" width="43.42578125" style="67" bestFit="1" customWidth="1"/>
    <col min="1791" max="1791" width="46.28515625" style="67" customWidth="1"/>
    <col min="1792" max="1792" width="58" style="67" customWidth="1"/>
    <col min="1793" max="1793" width="42.85546875" style="67" customWidth="1"/>
    <col min="1794" max="1794" width="29.85546875" style="67" customWidth="1"/>
    <col min="1795" max="1795" width="34.42578125" style="67" customWidth="1"/>
    <col min="1796" max="1804" width="11.42578125" style="67" hidden="1" customWidth="1"/>
    <col min="1805" max="2042" width="11.42578125" style="67" hidden="1"/>
    <col min="2043" max="2043" width="41.85546875" style="67" customWidth="1"/>
    <col min="2044" max="2044" width="39.28515625" style="67" customWidth="1"/>
    <col min="2045" max="2045" width="33.42578125" style="67" customWidth="1"/>
    <col min="2046" max="2046" width="43.42578125" style="67" bestFit="1" customWidth="1"/>
    <col min="2047" max="2047" width="46.28515625" style="67" customWidth="1"/>
    <col min="2048" max="2048" width="58" style="67" customWidth="1"/>
    <col min="2049" max="2049" width="42.85546875" style="67" customWidth="1"/>
    <col min="2050" max="2050" width="29.85546875" style="67" customWidth="1"/>
    <col min="2051" max="2051" width="34.42578125" style="67" customWidth="1"/>
    <col min="2052" max="2060" width="11.42578125" style="67" hidden="1" customWidth="1"/>
    <col min="2061" max="2298" width="11.42578125" style="67" hidden="1"/>
    <col min="2299" max="2299" width="41.85546875" style="67" customWidth="1"/>
    <col min="2300" max="2300" width="39.28515625" style="67" customWidth="1"/>
    <col min="2301" max="2301" width="33.42578125" style="67" customWidth="1"/>
    <col min="2302" max="2302" width="43.42578125" style="67" bestFit="1" customWidth="1"/>
    <col min="2303" max="2303" width="46.28515625" style="67" customWidth="1"/>
    <col min="2304" max="2304" width="58" style="67" customWidth="1"/>
    <col min="2305" max="2305" width="42.85546875" style="67" customWidth="1"/>
    <col min="2306" max="2306" width="29.85546875" style="67" customWidth="1"/>
    <col min="2307" max="2307" width="34.42578125" style="67" customWidth="1"/>
    <col min="2308" max="2316" width="11.42578125" style="67" hidden="1" customWidth="1"/>
    <col min="2317" max="2554" width="11.42578125" style="67" hidden="1"/>
    <col min="2555" max="2555" width="41.85546875" style="67" customWidth="1"/>
    <col min="2556" max="2556" width="39.28515625" style="67" customWidth="1"/>
    <col min="2557" max="2557" width="33.42578125" style="67" customWidth="1"/>
    <col min="2558" max="2558" width="43.42578125" style="67" bestFit="1" customWidth="1"/>
    <col min="2559" max="2559" width="46.28515625" style="67" customWidth="1"/>
    <col min="2560" max="2560" width="58" style="67" customWidth="1"/>
    <col min="2561" max="2561" width="42.85546875" style="67" customWidth="1"/>
    <col min="2562" max="2562" width="29.85546875" style="67" customWidth="1"/>
    <col min="2563" max="2563" width="34.42578125" style="67" customWidth="1"/>
    <col min="2564" max="2572" width="11.42578125" style="67" hidden="1" customWidth="1"/>
    <col min="2573" max="2810" width="11.42578125" style="67" hidden="1"/>
    <col min="2811" max="2811" width="41.85546875" style="67" customWidth="1"/>
    <col min="2812" max="2812" width="39.28515625" style="67" customWidth="1"/>
    <col min="2813" max="2813" width="33.42578125" style="67" customWidth="1"/>
    <col min="2814" max="2814" width="43.42578125" style="67" bestFit="1" customWidth="1"/>
    <col min="2815" max="2815" width="46.28515625" style="67" customWidth="1"/>
    <col min="2816" max="2816" width="58" style="67" customWidth="1"/>
    <col min="2817" max="2817" width="42.85546875" style="67" customWidth="1"/>
    <col min="2818" max="2818" width="29.85546875" style="67" customWidth="1"/>
    <col min="2819" max="2819" width="34.42578125" style="67" customWidth="1"/>
    <col min="2820" max="2828" width="11.42578125" style="67" hidden="1" customWidth="1"/>
    <col min="2829" max="3066" width="11.42578125" style="67" hidden="1"/>
    <col min="3067" max="3067" width="41.85546875" style="67" customWidth="1"/>
    <col min="3068" max="3068" width="39.28515625" style="67" customWidth="1"/>
    <col min="3069" max="3069" width="33.42578125" style="67" customWidth="1"/>
    <col min="3070" max="3070" width="43.42578125" style="67" bestFit="1" customWidth="1"/>
    <col min="3071" max="3071" width="46.28515625" style="67" customWidth="1"/>
    <col min="3072" max="3072" width="58" style="67" customWidth="1"/>
    <col min="3073" max="3073" width="42.85546875" style="67" customWidth="1"/>
    <col min="3074" max="3074" width="29.85546875" style="67" customWidth="1"/>
    <col min="3075" max="3075" width="34.42578125" style="67" customWidth="1"/>
    <col min="3076" max="3084" width="11.42578125" style="67" hidden="1" customWidth="1"/>
    <col min="3085" max="3322" width="11.42578125" style="67" hidden="1"/>
    <col min="3323" max="3323" width="41.85546875" style="67" customWidth="1"/>
    <col min="3324" max="3324" width="39.28515625" style="67" customWidth="1"/>
    <col min="3325" max="3325" width="33.42578125" style="67" customWidth="1"/>
    <col min="3326" max="3326" width="43.42578125" style="67" bestFit="1" customWidth="1"/>
    <col min="3327" max="3327" width="46.28515625" style="67" customWidth="1"/>
    <col min="3328" max="3328" width="58" style="67" customWidth="1"/>
    <col min="3329" max="3329" width="42.85546875" style="67" customWidth="1"/>
    <col min="3330" max="3330" width="29.85546875" style="67" customWidth="1"/>
    <col min="3331" max="3331" width="34.42578125" style="67" customWidth="1"/>
    <col min="3332" max="3340" width="11.42578125" style="67" hidden="1" customWidth="1"/>
    <col min="3341" max="3578" width="11.42578125" style="67" hidden="1"/>
    <col min="3579" max="3579" width="41.85546875" style="67" customWidth="1"/>
    <col min="3580" max="3580" width="39.28515625" style="67" customWidth="1"/>
    <col min="3581" max="3581" width="33.42578125" style="67" customWidth="1"/>
    <col min="3582" max="3582" width="43.42578125" style="67" bestFit="1" customWidth="1"/>
    <col min="3583" max="3583" width="46.28515625" style="67" customWidth="1"/>
    <col min="3584" max="3584" width="58" style="67" customWidth="1"/>
    <col min="3585" max="3585" width="42.85546875" style="67" customWidth="1"/>
    <col min="3586" max="3586" width="29.85546875" style="67" customWidth="1"/>
    <col min="3587" max="3587" width="34.42578125" style="67" customWidth="1"/>
    <col min="3588" max="3596" width="11.42578125" style="67" hidden="1" customWidth="1"/>
    <col min="3597" max="3834" width="11.42578125" style="67" hidden="1"/>
    <col min="3835" max="3835" width="41.85546875" style="67" customWidth="1"/>
    <col min="3836" max="3836" width="39.28515625" style="67" customWidth="1"/>
    <col min="3837" max="3837" width="33.42578125" style="67" customWidth="1"/>
    <col min="3838" max="3838" width="43.42578125" style="67" bestFit="1" customWidth="1"/>
    <col min="3839" max="3839" width="46.28515625" style="67" customWidth="1"/>
    <col min="3840" max="3840" width="58" style="67" customWidth="1"/>
    <col min="3841" max="3841" width="42.85546875" style="67" customWidth="1"/>
    <col min="3842" max="3842" width="29.85546875" style="67" customWidth="1"/>
    <col min="3843" max="3843" width="34.42578125" style="67" customWidth="1"/>
    <col min="3844" max="3852" width="11.42578125" style="67" hidden="1" customWidth="1"/>
    <col min="3853" max="4090" width="11.42578125" style="67" hidden="1"/>
    <col min="4091" max="4091" width="41.85546875" style="67" customWidth="1"/>
    <col min="4092" max="4092" width="39.28515625" style="67" customWidth="1"/>
    <col min="4093" max="4093" width="33.42578125" style="67" customWidth="1"/>
    <col min="4094" max="4094" width="43.42578125" style="67" bestFit="1" customWidth="1"/>
    <col min="4095" max="4095" width="46.28515625" style="67" customWidth="1"/>
    <col min="4096" max="4096" width="58" style="67" customWidth="1"/>
    <col min="4097" max="4097" width="42.85546875" style="67" customWidth="1"/>
    <col min="4098" max="4098" width="29.85546875" style="67" customWidth="1"/>
    <col min="4099" max="4099" width="34.42578125" style="67" customWidth="1"/>
    <col min="4100" max="4108" width="11.42578125" style="67" hidden="1" customWidth="1"/>
    <col min="4109" max="4346" width="11.42578125" style="67" hidden="1"/>
    <col min="4347" max="4347" width="41.85546875" style="67" customWidth="1"/>
    <col min="4348" max="4348" width="39.28515625" style="67" customWidth="1"/>
    <col min="4349" max="4349" width="33.42578125" style="67" customWidth="1"/>
    <col min="4350" max="4350" width="43.42578125" style="67" bestFit="1" customWidth="1"/>
    <col min="4351" max="4351" width="46.28515625" style="67" customWidth="1"/>
    <col min="4352" max="4352" width="58" style="67" customWidth="1"/>
    <col min="4353" max="4353" width="42.85546875" style="67" customWidth="1"/>
    <col min="4354" max="4354" width="29.85546875" style="67" customWidth="1"/>
    <col min="4355" max="4355" width="34.42578125" style="67" customWidth="1"/>
    <col min="4356" max="4364" width="11.42578125" style="67" hidden="1" customWidth="1"/>
    <col min="4365" max="4602" width="11.42578125" style="67" hidden="1"/>
    <col min="4603" max="4603" width="41.85546875" style="67" customWidth="1"/>
    <col min="4604" max="4604" width="39.28515625" style="67" customWidth="1"/>
    <col min="4605" max="4605" width="33.42578125" style="67" customWidth="1"/>
    <col min="4606" max="4606" width="43.42578125" style="67" bestFit="1" customWidth="1"/>
    <col min="4607" max="4607" width="46.28515625" style="67" customWidth="1"/>
    <col min="4608" max="4608" width="58" style="67" customWidth="1"/>
    <col min="4609" max="4609" width="42.85546875" style="67" customWidth="1"/>
    <col min="4610" max="4610" width="29.85546875" style="67" customWidth="1"/>
    <col min="4611" max="4611" width="34.42578125" style="67" customWidth="1"/>
    <col min="4612" max="4620" width="11.42578125" style="67" hidden="1" customWidth="1"/>
    <col min="4621" max="4858" width="11.42578125" style="67" hidden="1"/>
    <col min="4859" max="4859" width="41.85546875" style="67" customWidth="1"/>
    <col min="4860" max="4860" width="39.28515625" style="67" customWidth="1"/>
    <col min="4861" max="4861" width="33.42578125" style="67" customWidth="1"/>
    <col min="4862" max="4862" width="43.42578125" style="67" bestFit="1" customWidth="1"/>
    <col min="4863" max="4863" width="46.28515625" style="67" customWidth="1"/>
    <col min="4864" max="4864" width="58" style="67" customWidth="1"/>
    <col min="4865" max="4865" width="42.85546875" style="67" customWidth="1"/>
    <col min="4866" max="4866" width="29.85546875" style="67" customWidth="1"/>
    <col min="4867" max="4867" width="34.42578125" style="67" customWidth="1"/>
    <col min="4868" max="4876" width="11.42578125" style="67" hidden="1" customWidth="1"/>
    <col min="4877" max="5114" width="11.42578125" style="67" hidden="1"/>
    <col min="5115" max="5115" width="41.85546875" style="67" customWidth="1"/>
    <col min="5116" max="5116" width="39.28515625" style="67" customWidth="1"/>
    <col min="5117" max="5117" width="33.42578125" style="67" customWidth="1"/>
    <col min="5118" max="5118" width="43.42578125" style="67" bestFit="1" customWidth="1"/>
    <col min="5119" max="5119" width="46.28515625" style="67" customWidth="1"/>
    <col min="5120" max="5120" width="58" style="67" customWidth="1"/>
    <col min="5121" max="5121" width="42.85546875" style="67" customWidth="1"/>
    <col min="5122" max="5122" width="29.85546875" style="67" customWidth="1"/>
    <col min="5123" max="5123" width="34.42578125" style="67" customWidth="1"/>
    <col min="5124" max="5132" width="11.42578125" style="67" hidden="1" customWidth="1"/>
    <col min="5133" max="5370" width="11.42578125" style="67" hidden="1"/>
    <col min="5371" max="5371" width="41.85546875" style="67" customWidth="1"/>
    <col min="5372" max="5372" width="39.28515625" style="67" customWidth="1"/>
    <col min="5373" max="5373" width="33.42578125" style="67" customWidth="1"/>
    <col min="5374" max="5374" width="43.42578125" style="67" bestFit="1" customWidth="1"/>
    <col min="5375" max="5375" width="46.28515625" style="67" customWidth="1"/>
    <col min="5376" max="5376" width="58" style="67" customWidth="1"/>
    <col min="5377" max="5377" width="42.85546875" style="67" customWidth="1"/>
    <col min="5378" max="5378" width="29.85546875" style="67" customWidth="1"/>
    <col min="5379" max="5379" width="34.42578125" style="67" customWidth="1"/>
    <col min="5380" max="5388" width="11.42578125" style="67" hidden="1" customWidth="1"/>
    <col min="5389" max="5626" width="11.42578125" style="67" hidden="1"/>
    <col min="5627" max="5627" width="41.85546875" style="67" customWidth="1"/>
    <col min="5628" max="5628" width="39.28515625" style="67" customWidth="1"/>
    <col min="5629" max="5629" width="33.42578125" style="67" customWidth="1"/>
    <col min="5630" max="5630" width="43.42578125" style="67" bestFit="1" customWidth="1"/>
    <col min="5631" max="5631" width="46.28515625" style="67" customWidth="1"/>
    <col min="5632" max="5632" width="58" style="67" customWidth="1"/>
    <col min="5633" max="5633" width="42.85546875" style="67" customWidth="1"/>
    <col min="5634" max="5634" width="29.85546875" style="67" customWidth="1"/>
    <col min="5635" max="5635" width="34.42578125" style="67" customWidth="1"/>
    <col min="5636" max="5644" width="11.42578125" style="67" hidden="1" customWidth="1"/>
    <col min="5645" max="5882" width="11.42578125" style="67" hidden="1"/>
    <col min="5883" max="5883" width="41.85546875" style="67" customWidth="1"/>
    <col min="5884" max="5884" width="39.28515625" style="67" customWidth="1"/>
    <col min="5885" max="5885" width="33.42578125" style="67" customWidth="1"/>
    <col min="5886" max="5886" width="43.42578125" style="67" bestFit="1" customWidth="1"/>
    <col min="5887" max="5887" width="46.28515625" style="67" customWidth="1"/>
    <col min="5888" max="5888" width="58" style="67" customWidth="1"/>
    <col min="5889" max="5889" width="42.85546875" style="67" customWidth="1"/>
    <col min="5890" max="5890" width="29.85546875" style="67" customWidth="1"/>
    <col min="5891" max="5891" width="34.42578125" style="67" customWidth="1"/>
    <col min="5892" max="5900" width="11.42578125" style="67" hidden="1" customWidth="1"/>
    <col min="5901" max="6138" width="11.42578125" style="67" hidden="1"/>
    <col min="6139" max="6139" width="41.85546875" style="67" customWidth="1"/>
    <col min="6140" max="6140" width="39.28515625" style="67" customWidth="1"/>
    <col min="6141" max="6141" width="33.42578125" style="67" customWidth="1"/>
    <col min="6142" max="6142" width="43.42578125" style="67" bestFit="1" customWidth="1"/>
    <col min="6143" max="6143" width="46.28515625" style="67" customWidth="1"/>
    <col min="6144" max="6144" width="58" style="67" customWidth="1"/>
    <col min="6145" max="6145" width="42.85546875" style="67" customWidth="1"/>
    <col min="6146" max="6146" width="29.85546875" style="67" customWidth="1"/>
    <col min="6147" max="6147" width="34.42578125" style="67" customWidth="1"/>
    <col min="6148" max="6156" width="11.42578125" style="67" hidden="1" customWidth="1"/>
    <col min="6157" max="6394" width="11.42578125" style="67" hidden="1"/>
    <col min="6395" max="6395" width="41.85546875" style="67" customWidth="1"/>
    <col min="6396" max="6396" width="39.28515625" style="67" customWidth="1"/>
    <col min="6397" max="6397" width="33.42578125" style="67" customWidth="1"/>
    <col min="6398" max="6398" width="43.42578125" style="67" bestFit="1" customWidth="1"/>
    <col min="6399" max="6399" width="46.28515625" style="67" customWidth="1"/>
    <col min="6400" max="6400" width="58" style="67" customWidth="1"/>
    <col min="6401" max="6401" width="42.85546875" style="67" customWidth="1"/>
    <col min="6402" max="6402" width="29.85546875" style="67" customWidth="1"/>
    <col min="6403" max="6403" width="34.42578125" style="67" customWidth="1"/>
    <col min="6404" max="6412" width="11.42578125" style="67" hidden="1" customWidth="1"/>
    <col min="6413" max="6650" width="11.42578125" style="67" hidden="1"/>
    <col min="6651" max="6651" width="41.85546875" style="67" customWidth="1"/>
    <col min="6652" max="6652" width="39.28515625" style="67" customWidth="1"/>
    <col min="6653" max="6653" width="33.42578125" style="67" customWidth="1"/>
    <col min="6654" max="6654" width="43.42578125" style="67" bestFit="1" customWidth="1"/>
    <col min="6655" max="6655" width="46.28515625" style="67" customWidth="1"/>
    <col min="6656" max="6656" width="58" style="67" customWidth="1"/>
    <col min="6657" max="6657" width="42.85546875" style="67" customWidth="1"/>
    <col min="6658" max="6658" width="29.85546875" style="67" customWidth="1"/>
    <col min="6659" max="6659" width="34.42578125" style="67" customWidth="1"/>
    <col min="6660" max="6668" width="11.42578125" style="67" hidden="1" customWidth="1"/>
    <col min="6669" max="6906" width="11.42578125" style="67" hidden="1"/>
    <col min="6907" max="6907" width="41.85546875" style="67" customWidth="1"/>
    <col min="6908" max="6908" width="39.28515625" style="67" customWidth="1"/>
    <col min="6909" max="6909" width="33.42578125" style="67" customWidth="1"/>
    <col min="6910" max="6910" width="43.42578125" style="67" bestFit="1" customWidth="1"/>
    <col min="6911" max="6911" width="46.28515625" style="67" customWidth="1"/>
    <col min="6912" max="6912" width="58" style="67" customWidth="1"/>
    <col min="6913" max="6913" width="42.85546875" style="67" customWidth="1"/>
    <col min="6914" max="6914" width="29.85546875" style="67" customWidth="1"/>
    <col min="6915" max="6915" width="34.42578125" style="67" customWidth="1"/>
    <col min="6916" max="6924" width="11.42578125" style="67" hidden="1" customWidth="1"/>
    <col min="6925" max="7162" width="11.42578125" style="67" hidden="1"/>
    <col min="7163" max="7163" width="41.85546875" style="67" customWidth="1"/>
    <col min="7164" max="7164" width="39.28515625" style="67" customWidth="1"/>
    <col min="7165" max="7165" width="33.42578125" style="67" customWidth="1"/>
    <col min="7166" max="7166" width="43.42578125" style="67" bestFit="1" customWidth="1"/>
    <col min="7167" max="7167" width="46.28515625" style="67" customWidth="1"/>
    <col min="7168" max="7168" width="58" style="67" customWidth="1"/>
    <col min="7169" max="7169" width="42.85546875" style="67" customWidth="1"/>
    <col min="7170" max="7170" width="29.85546875" style="67" customWidth="1"/>
    <col min="7171" max="7171" width="34.42578125" style="67" customWidth="1"/>
    <col min="7172" max="7180" width="11.42578125" style="67" hidden="1" customWidth="1"/>
    <col min="7181" max="7418" width="11.42578125" style="67" hidden="1"/>
    <col min="7419" max="7419" width="41.85546875" style="67" customWidth="1"/>
    <col min="7420" max="7420" width="39.28515625" style="67" customWidth="1"/>
    <col min="7421" max="7421" width="33.42578125" style="67" customWidth="1"/>
    <col min="7422" max="7422" width="43.42578125" style="67" bestFit="1" customWidth="1"/>
    <col min="7423" max="7423" width="46.28515625" style="67" customWidth="1"/>
    <col min="7424" max="7424" width="58" style="67" customWidth="1"/>
    <col min="7425" max="7425" width="42.85546875" style="67" customWidth="1"/>
    <col min="7426" max="7426" width="29.85546875" style="67" customWidth="1"/>
    <col min="7427" max="7427" width="34.42578125" style="67" customWidth="1"/>
    <col min="7428" max="7436" width="11.42578125" style="67" hidden="1" customWidth="1"/>
    <col min="7437" max="7674" width="11.42578125" style="67" hidden="1"/>
    <col min="7675" max="7675" width="41.85546875" style="67" customWidth="1"/>
    <col min="7676" max="7676" width="39.28515625" style="67" customWidth="1"/>
    <col min="7677" max="7677" width="33.42578125" style="67" customWidth="1"/>
    <col min="7678" max="7678" width="43.42578125" style="67" bestFit="1" customWidth="1"/>
    <col min="7679" max="7679" width="46.28515625" style="67" customWidth="1"/>
    <col min="7680" max="7680" width="58" style="67" customWidth="1"/>
    <col min="7681" max="7681" width="42.85546875" style="67" customWidth="1"/>
    <col min="7682" max="7682" width="29.85546875" style="67" customWidth="1"/>
    <col min="7683" max="7683" width="34.42578125" style="67" customWidth="1"/>
    <col min="7684" max="7692" width="11.42578125" style="67" hidden="1" customWidth="1"/>
    <col min="7693" max="7930" width="11.42578125" style="67" hidden="1"/>
    <col min="7931" max="7931" width="41.85546875" style="67" customWidth="1"/>
    <col min="7932" max="7932" width="39.28515625" style="67" customWidth="1"/>
    <col min="7933" max="7933" width="33.42578125" style="67" customWidth="1"/>
    <col min="7934" max="7934" width="43.42578125" style="67" bestFit="1" customWidth="1"/>
    <col min="7935" max="7935" width="46.28515625" style="67" customWidth="1"/>
    <col min="7936" max="7936" width="58" style="67" customWidth="1"/>
    <col min="7937" max="7937" width="42.85546875" style="67" customWidth="1"/>
    <col min="7938" max="7938" width="29.85546875" style="67" customWidth="1"/>
    <col min="7939" max="7939" width="34.42578125" style="67" customWidth="1"/>
    <col min="7940" max="7948" width="11.42578125" style="67" hidden="1" customWidth="1"/>
    <col min="7949" max="8186" width="11.42578125" style="67" hidden="1"/>
    <col min="8187" max="8187" width="41.85546875" style="67" customWidth="1"/>
    <col min="8188" max="8188" width="39.28515625" style="67" customWidth="1"/>
    <col min="8189" max="8189" width="33.42578125" style="67" customWidth="1"/>
    <col min="8190" max="8190" width="43.42578125" style="67" bestFit="1" customWidth="1"/>
    <col min="8191" max="8191" width="46.28515625" style="67" customWidth="1"/>
    <col min="8192" max="8192" width="58" style="67" customWidth="1"/>
    <col min="8193" max="8193" width="42.85546875" style="67" customWidth="1"/>
    <col min="8194" max="8194" width="29.85546875" style="67" customWidth="1"/>
    <col min="8195" max="8195" width="34.42578125" style="67" customWidth="1"/>
    <col min="8196" max="8204" width="11.42578125" style="67" hidden="1" customWidth="1"/>
    <col min="8205" max="8442" width="11.42578125" style="67" hidden="1"/>
    <col min="8443" max="8443" width="41.85546875" style="67" customWidth="1"/>
    <col min="8444" max="8444" width="39.28515625" style="67" customWidth="1"/>
    <col min="8445" max="8445" width="33.42578125" style="67" customWidth="1"/>
    <col min="8446" max="8446" width="43.42578125" style="67" bestFit="1" customWidth="1"/>
    <col min="8447" max="8447" width="46.28515625" style="67" customWidth="1"/>
    <col min="8448" max="8448" width="58" style="67" customWidth="1"/>
    <col min="8449" max="8449" width="42.85546875" style="67" customWidth="1"/>
    <col min="8450" max="8450" width="29.85546875" style="67" customWidth="1"/>
    <col min="8451" max="8451" width="34.42578125" style="67" customWidth="1"/>
    <col min="8452" max="8460" width="11.42578125" style="67" hidden="1" customWidth="1"/>
    <col min="8461" max="8698" width="11.42578125" style="67" hidden="1"/>
    <col min="8699" max="8699" width="41.85546875" style="67" customWidth="1"/>
    <col min="8700" max="8700" width="39.28515625" style="67" customWidth="1"/>
    <col min="8701" max="8701" width="33.42578125" style="67" customWidth="1"/>
    <col min="8702" max="8702" width="43.42578125" style="67" bestFit="1" customWidth="1"/>
    <col min="8703" max="8703" width="46.28515625" style="67" customWidth="1"/>
    <col min="8704" max="8704" width="58" style="67" customWidth="1"/>
    <col min="8705" max="8705" width="42.85546875" style="67" customWidth="1"/>
    <col min="8706" max="8706" width="29.85546875" style="67" customWidth="1"/>
    <col min="8707" max="8707" width="34.42578125" style="67" customWidth="1"/>
    <col min="8708" max="8716" width="11.42578125" style="67" hidden="1" customWidth="1"/>
    <col min="8717" max="8954" width="11.42578125" style="67" hidden="1"/>
    <col min="8955" max="8955" width="41.85546875" style="67" customWidth="1"/>
    <col min="8956" max="8956" width="39.28515625" style="67" customWidth="1"/>
    <col min="8957" max="8957" width="33.42578125" style="67" customWidth="1"/>
    <col min="8958" max="8958" width="43.42578125" style="67" bestFit="1" customWidth="1"/>
    <col min="8959" max="8959" width="46.28515625" style="67" customWidth="1"/>
    <col min="8960" max="8960" width="58" style="67" customWidth="1"/>
    <col min="8961" max="8961" width="42.85546875" style="67" customWidth="1"/>
    <col min="8962" max="8962" width="29.85546875" style="67" customWidth="1"/>
    <col min="8963" max="8963" width="34.42578125" style="67" customWidth="1"/>
    <col min="8964" max="8972" width="11.42578125" style="67" hidden="1" customWidth="1"/>
    <col min="8973" max="9210" width="11.42578125" style="67" hidden="1"/>
    <col min="9211" max="9211" width="41.85546875" style="67" customWidth="1"/>
    <col min="9212" max="9212" width="39.28515625" style="67" customWidth="1"/>
    <col min="9213" max="9213" width="33.42578125" style="67" customWidth="1"/>
    <col min="9214" max="9214" width="43.42578125" style="67" bestFit="1" customWidth="1"/>
    <col min="9215" max="9215" width="46.28515625" style="67" customWidth="1"/>
    <col min="9216" max="9216" width="58" style="67" customWidth="1"/>
    <col min="9217" max="9217" width="42.85546875" style="67" customWidth="1"/>
    <col min="9218" max="9218" width="29.85546875" style="67" customWidth="1"/>
    <col min="9219" max="9219" width="34.42578125" style="67" customWidth="1"/>
    <col min="9220" max="9228" width="11.42578125" style="67" hidden="1" customWidth="1"/>
    <col min="9229" max="9466" width="11.42578125" style="67" hidden="1"/>
    <col min="9467" max="9467" width="41.85546875" style="67" customWidth="1"/>
    <col min="9468" max="9468" width="39.28515625" style="67" customWidth="1"/>
    <col min="9469" max="9469" width="33.42578125" style="67" customWidth="1"/>
    <col min="9470" max="9470" width="43.42578125" style="67" bestFit="1" customWidth="1"/>
    <col min="9471" max="9471" width="46.28515625" style="67" customWidth="1"/>
    <col min="9472" max="9472" width="58" style="67" customWidth="1"/>
    <col min="9473" max="9473" width="42.85546875" style="67" customWidth="1"/>
    <col min="9474" max="9474" width="29.85546875" style="67" customWidth="1"/>
    <col min="9475" max="9475" width="34.42578125" style="67" customWidth="1"/>
    <col min="9476" max="9484" width="11.42578125" style="67" hidden="1" customWidth="1"/>
    <col min="9485" max="9722" width="11.42578125" style="67" hidden="1"/>
    <col min="9723" max="9723" width="41.85546875" style="67" customWidth="1"/>
    <col min="9724" max="9724" width="39.28515625" style="67" customWidth="1"/>
    <col min="9725" max="9725" width="33.42578125" style="67" customWidth="1"/>
    <col min="9726" max="9726" width="43.42578125" style="67" bestFit="1" customWidth="1"/>
    <col min="9727" max="9727" width="46.28515625" style="67" customWidth="1"/>
    <col min="9728" max="9728" width="58" style="67" customWidth="1"/>
    <col min="9729" max="9729" width="42.85546875" style="67" customWidth="1"/>
    <col min="9730" max="9730" width="29.85546875" style="67" customWidth="1"/>
    <col min="9731" max="9731" width="34.42578125" style="67" customWidth="1"/>
    <col min="9732" max="9740" width="11.42578125" style="67" hidden="1" customWidth="1"/>
    <col min="9741" max="9978" width="11.42578125" style="67" hidden="1"/>
    <col min="9979" max="9979" width="41.85546875" style="67" customWidth="1"/>
    <col min="9980" max="9980" width="39.28515625" style="67" customWidth="1"/>
    <col min="9981" max="9981" width="33.42578125" style="67" customWidth="1"/>
    <col min="9982" max="9982" width="43.42578125" style="67" bestFit="1" customWidth="1"/>
    <col min="9983" max="9983" width="46.28515625" style="67" customWidth="1"/>
    <col min="9984" max="9984" width="58" style="67" customWidth="1"/>
    <col min="9985" max="9985" width="42.85546875" style="67" customWidth="1"/>
    <col min="9986" max="9986" width="29.85546875" style="67" customWidth="1"/>
    <col min="9987" max="9987" width="34.42578125" style="67" customWidth="1"/>
    <col min="9988" max="9996" width="11.42578125" style="67" hidden="1" customWidth="1"/>
    <col min="9997" max="10234" width="11.42578125" style="67" hidden="1"/>
    <col min="10235" max="10235" width="41.85546875" style="67" customWidth="1"/>
    <col min="10236" max="10236" width="39.28515625" style="67" customWidth="1"/>
    <col min="10237" max="10237" width="33.42578125" style="67" customWidth="1"/>
    <col min="10238" max="10238" width="43.42578125" style="67" bestFit="1" customWidth="1"/>
    <col min="10239" max="10239" width="46.28515625" style="67" customWidth="1"/>
    <col min="10240" max="10240" width="58" style="67" customWidth="1"/>
    <col min="10241" max="10241" width="42.85546875" style="67" customWidth="1"/>
    <col min="10242" max="10242" width="29.85546875" style="67" customWidth="1"/>
    <col min="10243" max="10243" width="34.42578125" style="67" customWidth="1"/>
    <col min="10244" max="10252" width="11.42578125" style="67" hidden="1" customWidth="1"/>
    <col min="10253" max="10490" width="11.42578125" style="67" hidden="1"/>
    <col min="10491" max="10491" width="41.85546875" style="67" customWidth="1"/>
    <col min="10492" max="10492" width="39.28515625" style="67" customWidth="1"/>
    <col min="10493" max="10493" width="33.42578125" style="67" customWidth="1"/>
    <col min="10494" max="10494" width="43.42578125" style="67" bestFit="1" customWidth="1"/>
    <col min="10495" max="10495" width="46.28515625" style="67" customWidth="1"/>
    <col min="10496" max="10496" width="58" style="67" customWidth="1"/>
    <col min="10497" max="10497" width="42.85546875" style="67" customWidth="1"/>
    <col min="10498" max="10498" width="29.85546875" style="67" customWidth="1"/>
    <col min="10499" max="10499" width="34.42578125" style="67" customWidth="1"/>
    <col min="10500" max="10508" width="11.42578125" style="67" hidden="1" customWidth="1"/>
    <col min="10509" max="10746" width="11.42578125" style="67" hidden="1"/>
    <col min="10747" max="10747" width="41.85546875" style="67" customWidth="1"/>
    <col min="10748" max="10748" width="39.28515625" style="67" customWidth="1"/>
    <col min="10749" max="10749" width="33.42578125" style="67" customWidth="1"/>
    <col min="10750" max="10750" width="43.42578125" style="67" bestFit="1" customWidth="1"/>
    <col min="10751" max="10751" width="46.28515625" style="67" customWidth="1"/>
    <col min="10752" max="10752" width="58" style="67" customWidth="1"/>
    <col min="10753" max="10753" width="42.85546875" style="67" customWidth="1"/>
    <col min="10754" max="10754" width="29.85546875" style="67" customWidth="1"/>
    <col min="10755" max="10755" width="34.42578125" style="67" customWidth="1"/>
    <col min="10756" max="10764" width="11.42578125" style="67" hidden="1" customWidth="1"/>
    <col min="10765" max="11002" width="11.42578125" style="67" hidden="1"/>
    <col min="11003" max="11003" width="41.85546875" style="67" customWidth="1"/>
    <col min="11004" max="11004" width="39.28515625" style="67" customWidth="1"/>
    <col min="11005" max="11005" width="33.42578125" style="67" customWidth="1"/>
    <col min="11006" max="11006" width="43.42578125" style="67" bestFit="1" customWidth="1"/>
    <col min="11007" max="11007" width="46.28515625" style="67" customWidth="1"/>
    <col min="11008" max="11008" width="58" style="67" customWidth="1"/>
    <col min="11009" max="11009" width="42.85546875" style="67" customWidth="1"/>
    <col min="11010" max="11010" width="29.85546875" style="67" customWidth="1"/>
    <col min="11011" max="11011" width="34.42578125" style="67" customWidth="1"/>
    <col min="11012" max="11020" width="11.42578125" style="67" hidden="1" customWidth="1"/>
    <col min="11021" max="11258" width="11.42578125" style="67" hidden="1"/>
    <col min="11259" max="11259" width="41.85546875" style="67" customWidth="1"/>
    <col min="11260" max="11260" width="39.28515625" style="67" customWidth="1"/>
    <col min="11261" max="11261" width="33.42578125" style="67" customWidth="1"/>
    <col min="11262" max="11262" width="43.42578125" style="67" bestFit="1" customWidth="1"/>
    <col min="11263" max="11263" width="46.28515625" style="67" customWidth="1"/>
    <col min="11264" max="11264" width="58" style="67" customWidth="1"/>
    <col min="11265" max="11265" width="42.85546875" style="67" customWidth="1"/>
    <col min="11266" max="11266" width="29.85546875" style="67" customWidth="1"/>
    <col min="11267" max="11267" width="34.42578125" style="67" customWidth="1"/>
    <col min="11268" max="11276" width="11.42578125" style="67" hidden="1" customWidth="1"/>
    <col min="11277" max="11514" width="11.42578125" style="67" hidden="1"/>
    <col min="11515" max="11515" width="41.85546875" style="67" customWidth="1"/>
    <col min="11516" max="11516" width="39.28515625" style="67" customWidth="1"/>
    <col min="11517" max="11517" width="33.42578125" style="67" customWidth="1"/>
    <col min="11518" max="11518" width="43.42578125" style="67" bestFit="1" customWidth="1"/>
    <col min="11519" max="11519" width="46.28515625" style="67" customWidth="1"/>
    <col min="11520" max="11520" width="58" style="67" customWidth="1"/>
    <col min="11521" max="11521" width="42.85546875" style="67" customWidth="1"/>
    <col min="11522" max="11522" width="29.85546875" style="67" customWidth="1"/>
    <col min="11523" max="11523" width="34.42578125" style="67" customWidth="1"/>
    <col min="11524" max="11532" width="11.42578125" style="67" hidden="1" customWidth="1"/>
    <col min="11533" max="11770" width="11.42578125" style="67" hidden="1"/>
    <col min="11771" max="11771" width="41.85546875" style="67" customWidth="1"/>
    <col min="11772" max="11772" width="39.28515625" style="67" customWidth="1"/>
    <col min="11773" max="11773" width="33.42578125" style="67" customWidth="1"/>
    <col min="11774" max="11774" width="43.42578125" style="67" bestFit="1" customWidth="1"/>
    <col min="11775" max="11775" width="46.28515625" style="67" customWidth="1"/>
    <col min="11776" max="11776" width="58" style="67" customWidth="1"/>
    <col min="11777" max="11777" width="42.85546875" style="67" customWidth="1"/>
    <col min="11778" max="11778" width="29.85546875" style="67" customWidth="1"/>
    <col min="11779" max="11779" width="34.42578125" style="67" customWidth="1"/>
    <col min="11780" max="11788" width="11.42578125" style="67" hidden="1" customWidth="1"/>
    <col min="11789" max="12026" width="11.42578125" style="67" hidden="1"/>
    <col min="12027" max="12027" width="41.85546875" style="67" customWidth="1"/>
    <col min="12028" max="12028" width="39.28515625" style="67" customWidth="1"/>
    <col min="12029" max="12029" width="33.42578125" style="67" customWidth="1"/>
    <col min="12030" max="12030" width="43.42578125" style="67" bestFit="1" customWidth="1"/>
    <col min="12031" max="12031" width="46.28515625" style="67" customWidth="1"/>
    <col min="12032" max="12032" width="58" style="67" customWidth="1"/>
    <col min="12033" max="12033" width="42.85546875" style="67" customWidth="1"/>
    <col min="12034" max="12034" width="29.85546875" style="67" customWidth="1"/>
    <col min="12035" max="12035" width="34.42578125" style="67" customWidth="1"/>
    <col min="12036" max="12044" width="11.42578125" style="67" hidden="1" customWidth="1"/>
    <col min="12045" max="12282" width="11.42578125" style="67" hidden="1"/>
    <col min="12283" max="12283" width="41.85546875" style="67" customWidth="1"/>
    <col min="12284" max="12284" width="39.28515625" style="67" customWidth="1"/>
    <col min="12285" max="12285" width="33.42578125" style="67" customWidth="1"/>
    <col min="12286" max="12286" width="43.42578125" style="67" bestFit="1" customWidth="1"/>
    <col min="12287" max="12287" width="46.28515625" style="67" customWidth="1"/>
    <col min="12288" max="12288" width="58" style="67" customWidth="1"/>
    <col min="12289" max="12289" width="42.85546875" style="67" customWidth="1"/>
    <col min="12290" max="12290" width="29.85546875" style="67" customWidth="1"/>
    <col min="12291" max="12291" width="34.42578125" style="67" customWidth="1"/>
    <col min="12292" max="12300" width="11.42578125" style="67" hidden="1" customWidth="1"/>
    <col min="12301" max="12538" width="11.42578125" style="67" hidden="1"/>
    <col min="12539" max="12539" width="41.85546875" style="67" customWidth="1"/>
    <col min="12540" max="12540" width="39.28515625" style="67" customWidth="1"/>
    <col min="12541" max="12541" width="33.42578125" style="67" customWidth="1"/>
    <col min="12542" max="12542" width="43.42578125" style="67" bestFit="1" customWidth="1"/>
    <col min="12543" max="12543" width="46.28515625" style="67" customWidth="1"/>
    <col min="12544" max="12544" width="58" style="67" customWidth="1"/>
    <col min="12545" max="12545" width="42.85546875" style="67" customWidth="1"/>
    <col min="12546" max="12546" width="29.85546875" style="67" customWidth="1"/>
    <col min="12547" max="12547" width="34.42578125" style="67" customWidth="1"/>
    <col min="12548" max="12556" width="11.42578125" style="67" hidden="1" customWidth="1"/>
    <col min="12557" max="12794" width="11.42578125" style="67" hidden="1"/>
    <col min="12795" max="12795" width="41.85546875" style="67" customWidth="1"/>
    <col min="12796" max="12796" width="39.28515625" style="67" customWidth="1"/>
    <col min="12797" max="12797" width="33.42578125" style="67" customWidth="1"/>
    <col min="12798" max="12798" width="43.42578125" style="67" bestFit="1" customWidth="1"/>
    <col min="12799" max="12799" width="46.28515625" style="67" customWidth="1"/>
    <col min="12800" max="12800" width="58" style="67" customWidth="1"/>
    <col min="12801" max="12801" width="42.85546875" style="67" customWidth="1"/>
    <col min="12802" max="12802" width="29.85546875" style="67" customWidth="1"/>
    <col min="12803" max="12803" width="34.42578125" style="67" customWidth="1"/>
    <col min="12804" max="12812" width="11.42578125" style="67" hidden="1" customWidth="1"/>
    <col min="12813" max="13050" width="11.42578125" style="67" hidden="1"/>
    <col min="13051" max="13051" width="41.85546875" style="67" customWidth="1"/>
    <col min="13052" max="13052" width="39.28515625" style="67" customWidth="1"/>
    <col min="13053" max="13053" width="33.42578125" style="67" customWidth="1"/>
    <col min="13054" max="13054" width="43.42578125" style="67" bestFit="1" customWidth="1"/>
    <col min="13055" max="13055" width="46.28515625" style="67" customWidth="1"/>
    <col min="13056" max="13056" width="58" style="67" customWidth="1"/>
    <col min="13057" max="13057" width="42.85546875" style="67" customWidth="1"/>
    <col min="13058" max="13058" width="29.85546875" style="67" customWidth="1"/>
    <col min="13059" max="13059" width="34.42578125" style="67" customWidth="1"/>
    <col min="13060" max="13068" width="11.42578125" style="67" hidden="1" customWidth="1"/>
    <col min="13069" max="13306" width="11.42578125" style="67" hidden="1"/>
    <col min="13307" max="13307" width="41.85546875" style="67" customWidth="1"/>
    <col min="13308" max="13308" width="39.28515625" style="67" customWidth="1"/>
    <col min="13309" max="13309" width="33.42578125" style="67" customWidth="1"/>
    <col min="13310" max="13310" width="43.42578125" style="67" bestFit="1" customWidth="1"/>
    <col min="13311" max="13311" width="46.28515625" style="67" customWidth="1"/>
    <col min="13312" max="13312" width="58" style="67" customWidth="1"/>
    <col min="13313" max="13313" width="42.85546875" style="67" customWidth="1"/>
    <col min="13314" max="13314" width="29.85546875" style="67" customWidth="1"/>
    <col min="13315" max="13315" width="34.42578125" style="67" customWidth="1"/>
    <col min="13316" max="13324" width="11.42578125" style="67" hidden="1" customWidth="1"/>
    <col min="13325" max="13562" width="11.42578125" style="67" hidden="1"/>
    <col min="13563" max="13563" width="41.85546875" style="67" customWidth="1"/>
    <col min="13564" max="13564" width="39.28515625" style="67" customWidth="1"/>
    <col min="13565" max="13565" width="33.42578125" style="67" customWidth="1"/>
    <col min="13566" max="13566" width="43.42578125" style="67" bestFit="1" customWidth="1"/>
    <col min="13567" max="13567" width="46.28515625" style="67" customWidth="1"/>
    <col min="13568" max="13568" width="58" style="67" customWidth="1"/>
    <col min="13569" max="13569" width="42.85546875" style="67" customWidth="1"/>
    <col min="13570" max="13570" width="29.85546875" style="67" customWidth="1"/>
    <col min="13571" max="13571" width="34.42578125" style="67" customWidth="1"/>
    <col min="13572" max="13580" width="11.42578125" style="67" hidden="1" customWidth="1"/>
    <col min="13581" max="13818" width="11.42578125" style="67" hidden="1"/>
    <col min="13819" max="13819" width="41.85546875" style="67" customWidth="1"/>
    <col min="13820" max="13820" width="39.28515625" style="67" customWidth="1"/>
    <col min="13821" max="13821" width="33.42578125" style="67" customWidth="1"/>
    <col min="13822" max="13822" width="43.42578125" style="67" bestFit="1" customWidth="1"/>
    <col min="13823" max="13823" width="46.28515625" style="67" customWidth="1"/>
    <col min="13824" max="13824" width="58" style="67" customWidth="1"/>
    <col min="13825" max="13825" width="42.85546875" style="67" customWidth="1"/>
    <col min="13826" max="13826" width="29.85546875" style="67" customWidth="1"/>
    <col min="13827" max="13827" width="34.42578125" style="67" customWidth="1"/>
    <col min="13828" max="13836" width="11.42578125" style="67" hidden="1" customWidth="1"/>
    <col min="13837" max="14074" width="11.42578125" style="67" hidden="1"/>
    <col min="14075" max="14075" width="41.85546875" style="67" customWidth="1"/>
    <col min="14076" max="14076" width="39.28515625" style="67" customWidth="1"/>
    <col min="14077" max="14077" width="33.42578125" style="67" customWidth="1"/>
    <col min="14078" max="14078" width="43.42578125" style="67" bestFit="1" customWidth="1"/>
    <col min="14079" max="14079" width="46.28515625" style="67" customWidth="1"/>
    <col min="14080" max="14080" width="58" style="67" customWidth="1"/>
    <col min="14081" max="14081" width="42.85546875" style="67" customWidth="1"/>
    <col min="14082" max="14082" width="29.85546875" style="67" customWidth="1"/>
    <col min="14083" max="14083" width="34.42578125" style="67" customWidth="1"/>
    <col min="14084" max="14092" width="11.42578125" style="67" hidden="1" customWidth="1"/>
    <col min="14093" max="14330" width="11.42578125" style="67" hidden="1"/>
    <col min="14331" max="14331" width="41.85546875" style="67" customWidth="1"/>
    <col min="14332" max="14332" width="39.28515625" style="67" customWidth="1"/>
    <col min="14333" max="14333" width="33.42578125" style="67" customWidth="1"/>
    <col min="14334" max="14334" width="43.42578125" style="67" bestFit="1" customWidth="1"/>
    <col min="14335" max="14335" width="46.28515625" style="67" customWidth="1"/>
    <col min="14336" max="14336" width="58" style="67" customWidth="1"/>
    <col min="14337" max="14337" width="42.85546875" style="67" customWidth="1"/>
    <col min="14338" max="14338" width="29.85546875" style="67" customWidth="1"/>
    <col min="14339" max="14339" width="34.42578125" style="67" customWidth="1"/>
    <col min="14340" max="14348" width="11.42578125" style="67" hidden="1" customWidth="1"/>
    <col min="14349" max="14586" width="11.42578125" style="67" hidden="1"/>
    <col min="14587" max="14587" width="41.85546875" style="67" customWidth="1"/>
    <col min="14588" max="14588" width="39.28515625" style="67" customWidth="1"/>
    <col min="14589" max="14589" width="33.42578125" style="67" customWidth="1"/>
    <col min="14590" max="14590" width="43.42578125" style="67" bestFit="1" customWidth="1"/>
    <col min="14591" max="14591" width="46.28515625" style="67" customWidth="1"/>
    <col min="14592" max="14592" width="58" style="67" customWidth="1"/>
    <col min="14593" max="14593" width="42.85546875" style="67" customWidth="1"/>
    <col min="14594" max="14594" width="29.85546875" style="67" customWidth="1"/>
    <col min="14595" max="14595" width="34.42578125" style="67" customWidth="1"/>
    <col min="14596" max="14604" width="11.42578125" style="67" hidden="1" customWidth="1"/>
    <col min="14605" max="14842" width="11.42578125" style="67" hidden="1"/>
    <col min="14843" max="14843" width="41.85546875" style="67" customWidth="1"/>
    <col min="14844" max="14844" width="39.28515625" style="67" customWidth="1"/>
    <col min="14845" max="14845" width="33.42578125" style="67" customWidth="1"/>
    <col min="14846" max="14846" width="43.42578125" style="67" bestFit="1" customWidth="1"/>
    <col min="14847" max="14847" width="46.28515625" style="67" customWidth="1"/>
    <col min="14848" max="14848" width="58" style="67" customWidth="1"/>
    <col min="14849" max="14849" width="42.85546875" style="67" customWidth="1"/>
    <col min="14850" max="14850" width="29.85546875" style="67" customWidth="1"/>
    <col min="14851" max="14851" width="34.42578125" style="67" customWidth="1"/>
    <col min="14852" max="14860" width="11.42578125" style="67" hidden="1" customWidth="1"/>
    <col min="14861" max="15098" width="11.42578125" style="67" hidden="1"/>
    <col min="15099" max="15099" width="41.85546875" style="67" customWidth="1"/>
    <col min="15100" max="15100" width="39.28515625" style="67" customWidth="1"/>
    <col min="15101" max="15101" width="33.42578125" style="67" customWidth="1"/>
    <col min="15102" max="15102" width="43.42578125" style="67" bestFit="1" customWidth="1"/>
    <col min="15103" max="15103" width="46.28515625" style="67" customWidth="1"/>
    <col min="15104" max="15104" width="58" style="67" customWidth="1"/>
    <col min="15105" max="15105" width="42.85546875" style="67" customWidth="1"/>
    <col min="15106" max="15106" width="29.85546875" style="67" customWidth="1"/>
    <col min="15107" max="15107" width="34.42578125" style="67" customWidth="1"/>
    <col min="15108" max="15116" width="11.42578125" style="67" hidden="1" customWidth="1"/>
    <col min="15117" max="15354" width="11.42578125" style="67" hidden="1"/>
    <col min="15355" max="15355" width="41.85546875" style="67" customWidth="1"/>
    <col min="15356" max="15356" width="39.28515625" style="67" customWidth="1"/>
    <col min="15357" max="15357" width="33.42578125" style="67" customWidth="1"/>
    <col min="15358" max="15358" width="43.42578125" style="67" bestFit="1" customWidth="1"/>
    <col min="15359" max="15359" width="46.28515625" style="67" customWidth="1"/>
    <col min="15360" max="15360" width="58" style="67" customWidth="1"/>
    <col min="15361" max="15361" width="42.85546875" style="67" customWidth="1"/>
    <col min="15362" max="15362" width="29.85546875" style="67" customWidth="1"/>
    <col min="15363" max="15363" width="34.42578125" style="67" customWidth="1"/>
    <col min="15364" max="15372" width="11.42578125" style="67" hidden="1" customWidth="1"/>
    <col min="15373" max="15610" width="11.42578125" style="67" hidden="1"/>
    <col min="15611" max="15611" width="41.85546875" style="67" customWidth="1"/>
    <col min="15612" max="15612" width="39.28515625" style="67" customWidth="1"/>
    <col min="15613" max="15613" width="33.42578125" style="67" customWidth="1"/>
    <col min="15614" max="15614" width="43.42578125" style="67" bestFit="1" customWidth="1"/>
    <col min="15615" max="15615" width="46.28515625" style="67" customWidth="1"/>
    <col min="15616" max="15616" width="58" style="67" customWidth="1"/>
    <col min="15617" max="15617" width="42.85546875" style="67" customWidth="1"/>
    <col min="15618" max="15618" width="29.85546875" style="67" customWidth="1"/>
    <col min="15619" max="15619" width="34.42578125" style="67" customWidth="1"/>
    <col min="15620" max="15628" width="11.42578125" style="67" hidden="1" customWidth="1"/>
    <col min="15629" max="15866" width="11.42578125" style="67" hidden="1"/>
    <col min="15867" max="15867" width="41.85546875" style="67" customWidth="1"/>
    <col min="15868" max="15868" width="39.28515625" style="67" customWidth="1"/>
    <col min="15869" max="15869" width="33.42578125" style="67" customWidth="1"/>
    <col min="15870" max="15870" width="43.42578125" style="67" bestFit="1" customWidth="1"/>
    <col min="15871" max="15871" width="46.28515625" style="67" customWidth="1"/>
    <col min="15872" max="15872" width="58" style="67" customWidth="1"/>
    <col min="15873" max="15873" width="42.85546875" style="67" customWidth="1"/>
    <col min="15874" max="15874" width="29.85546875" style="67" customWidth="1"/>
    <col min="15875" max="15875" width="34.42578125" style="67" customWidth="1"/>
    <col min="15876" max="15884" width="11.42578125" style="67" hidden="1" customWidth="1"/>
    <col min="15885" max="16122" width="11.42578125" style="67" hidden="1"/>
    <col min="16123" max="16123" width="41.85546875" style="67" customWidth="1"/>
    <col min="16124" max="16124" width="39.28515625" style="67" customWidth="1"/>
    <col min="16125" max="16125" width="33.42578125" style="67" customWidth="1"/>
    <col min="16126" max="16126" width="43.42578125" style="67" bestFit="1" customWidth="1"/>
    <col min="16127" max="16127" width="46.28515625" style="67" customWidth="1"/>
    <col min="16128" max="16128" width="58" style="67" customWidth="1"/>
    <col min="16129" max="16129" width="42.85546875" style="67" customWidth="1"/>
    <col min="16130" max="16130" width="29.85546875" style="67" customWidth="1"/>
    <col min="16131" max="16131" width="34.42578125" style="67" customWidth="1"/>
    <col min="16132" max="16138" width="0" style="67" hidden="1" customWidth="1"/>
    <col min="16139" max="16140" width="11.42578125" style="67" hidden="1" customWidth="1"/>
    <col min="16141" max="16384" width="11.42578125" style="67" hidden="1"/>
  </cols>
  <sheetData>
    <row r="1" spans="1:14">
      <c r="A1" s="198" t="s">
        <v>71</v>
      </c>
      <c r="B1" s="198"/>
      <c r="C1" s="198"/>
      <c r="D1" s="198"/>
      <c r="E1" s="198"/>
      <c r="F1" s="198"/>
      <c r="G1" s="198"/>
      <c r="H1" s="198"/>
    </row>
    <row r="2" spans="1:14">
      <c r="A2" s="198" t="str">
        <f>+'4.1 DIRECTOR DEL PROYECTO'!A2:H2</f>
        <v>INVITACIÓN CERRADA No. 08 DE 2021</v>
      </c>
      <c r="B2" s="198"/>
      <c r="C2" s="198"/>
      <c r="D2" s="198"/>
      <c r="E2" s="198"/>
      <c r="F2" s="198"/>
      <c r="G2" s="198"/>
      <c r="H2" s="198"/>
    </row>
    <row r="3" spans="1:14">
      <c r="A3" s="198" t="s">
        <v>188</v>
      </c>
      <c r="B3" s="198"/>
      <c r="C3" s="198"/>
      <c r="D3" s="198"/>
      <c r="E3" s="198"/>
      <c r="F3" s="198"/>
      <c r="G3" s="198"/>
      <c r="H3" s="198"/>
    </row>
    <row r="5" spans="1:14">
      <c r="A5" s="68" t="s">
        <v>3</v>
      </c>
      <c r="B5" s="223" t="str">
        <f>+'4.1 DIRECTOR DEL PROYECTO'!B5:C5</f>
        <v>CONSORCIO SOLAR FENOGE (Garper Energy Solutions Colombia SAS y Nacional de Electricos H H Ltda)</v>
      </c>
      <c r="C5" s="224"/>
      <c r="D5" s="68" t="s">
        <v>5</v>
      </c>
      <c r="E5" s="99" t="str">
        <f>+'4.1 DIRECTOR DEL PROYECTO'!E5</f>
        <v>NA</v>
      </c>
    </row>
    <row r="6" spans="1:14">
      <c r="A6" s="68" t="s">
        <v>129</v>
      </c>
      <c r="B6" s="204" t="s">
        <v>189</v>
      </c>
      <c r="C6" s="205"/>
      <c r="D6" s="68" t="s">
        <v>131</v>
      </c>
      <c r="E6" s="100">
        <v>91512979</v>
      </c>
    </row>
    <row r="7" spans="1:14" ht="75">
      <c r="A7" s="68" t="s">
        <v>132</v>
      </c>
      <c r="B7" s="204" t="s">
        <v>133</v>
      </c>
      <c r="C7" s="205"/>
      <c r="D7" s="68" t="s">
        <v>49</v>
      </c>
      <c r="E7" s="139" t="s">
        <v>190</v>
      </c>
    </row>
    <row r="9" spans="1:14" ht="14.45" customHeight="1">
      <c r="A9" s="203" t="s">
        <v>191</v>
      </c>
      <c r="B9" s="203"/>
      <c r="C9" s="203"/>
      <c r="D9" s="226" t="s">
        <v>136</v>
      </c>
      <c r="E9" s="227" t="s">
        <v>137</v>
      </c>
      <c r="F9" s="227" t="s">
        <v>49</v>
      </c>
      <c r="G9" s="227"/>
      <c r="N9" s="103"/>
    </row>
    <row r="10" spans="1:14" ht="12.2" customHeight="1">
      <c r="A10" s="203"/>
      <c r="B10" s="203"/>
      <c r="C10" s="203"/>
      <c r="D10" s="226"/>
      <c r="E10" s="227"/>
      <c r="F10" s="227"/>
      <c r="G10" s="227"/>
    </row>
    <row r="11" spans="1:14">
      <c r="A11" s="102" t="s">
        <v>138</v>
      </c>
      <c r="B11" s="102" t="s">
        <v>139</v>
      </c>
      <c r="C11" s="102" t="s">
        <v>140</v>
      </c>
      <c r="D11" s="226"/>
      <c r="E11" s="227"/>
      <c r="F11" s="227"/>
      <c r="G11" s="227"/>
      <c r="M11" s="103"/>
      <c r="N11" s="67" t="s">
        <v>192</v>
      </c>
    </row>
    <row r="12" spans="1:14" ht="409.6" customHeight="1">
      <c r="A12" s="104" t="s">
        <v>193</v>
      </c>
      <c r="B12" s="104" t="s">
        <v>194</v>
      </c>
      <c r="C12" s="104" t="s">
        <v>16</v>
      </c>
      <c r="D12" s="146" t="s">
        <v>195</v>
      </c>
      <c r="E12" s="145" t="s">
        <v>16</v>
      </c>
      <c r="F12" s="228" t="s">
        <v>196</v>
      </c>
      <c r="G12" s="228"/>
      <c r="N12" s="67" t="s">
        <v>197</v>
      </c>
    </row>
    <row r="13" spans="1:14">
      <c r="A13" s="105"/>
      <c r="B13" s="105"/>
      <c r="C13" s="106"/>
      <c r="D13" s="107"/>
      <c r="E13" s="108"/>
      <c r="F13" s="109"/>
      <c r="G13" s="109"/>
      <c r="H13" s="109"/>
      <c r="N13" s="67" t="s">
        <v>198</v>
      </c>
    </row>
    <row r="14" spans="1:14">
      <c r="A14" s="214" t="s">
        <v>199</v>
      </c>
      <c r="B14" s="215"/>
      <c r="C14" s="216"/>
      <c r="D14" s="220" t="s">
        <v>149</v>
      </c>
      <c r="E14" s="220" t="s">
        <v>49</v>
      </c>
      <c r="F14" s="109"/>
      <c r="G14" s="109"/>
      <c r="H14" s="109"/>
      <c r="N14" s="67" t="s">
        <v>200</v>
      </c>
    </row>
    <row r="15" spans="1:14">
      <c r="A15" s="217"/>
      <c r="B15" s="218"/>
      <c r="C15" s="219"/>
      <c r="D15" s="221"/>
      <c r="E15" s="221"/>
      <c r="F15" s="109"/>
      <c r="G15" s="109"/>
      <c r="H15" s="109"/>
      <c r="N15" s="67" t="s">
        <v>16</v>
      </c>
    </row>
    <row r="16" spans="1:14">
      <c r="A16" s="102" t="s">
        <v>138</v>
      </c>
      <c r="B16" s="102" t="s">
        <v>139</v>
      </c>
      <c r="C16" s="102" t="s">
        <v>140</v>
      </c>
      <c r="D16" s="222"/>
      <c r="E16" s="222"/>
      <c r="F16" s="109"/>
      <c r="G16" s="109"/>
      <c r="H16" s="109"/>
    </row>
    <row r="17" spans="1:21" ht="270">
      <c r="A17" s="104" t="s">
        <v>201</v>
      </c>
      <c r="B17" s="126" t="s">
        <v>202</v>
      </c>
      <c r="C17" s="127" t="s">
        <v>203</v>
      </c>
      <c r="D17" s="104" t="s">
        <v>16</v>
      </c>
      <c r="E17" s="138" t="s">
        <v>204</v>
      </c>
      <c r="F17" s="109"/>
      <c r="G17" s="109"/>
      <c r="H17" s="109"/>
    </row>
    <row r="18" spans="1:21" ht="54" customHeight="1">
      <c r="A18" s="106"/>
      <c r="B18" s="105"/>
      <c r="C18" s="106"/>
      <c r="D18" s="106"/>
      <c r="E18" s="128"/>
      <c r="F18" s="109"/>
      <c r="G18" s="109"/>
      <c r="H18" s="109"/>
      <c r="J18" s="110" t="s">
        <v>205</v>
      </c>
    </row>
    <row r="19" spans="1:21" ht="12.95" customHeight="1">
      <c r="A19" s="105"/>
      <c r="B19" s="105"/>
      <c r="C19" s="106"/>
      <c r="D19" s="107"/>
      <c r="E19" s="108"/>
      <c r="F19" s="109"/>
    </row>
    <row r="20" spans="1:21" ht="12.95" customHeight="1">
      <c r="A20" s="105"/>
      <c r="B20" s="105"/>
      <c r="C20" s="106"/>
      <c r="D20" s="107"/>
      <c r="E20" s="108"/>
      <c r="F20" s="109"/>
    </row>
    <row r="21" spans="1:21" ht="12.95" customHeight="1"/>
    <row r="22" spans="1:21" ht="23.25" customHeight="1">
      <c r="A22" s="202" t="s">
        <v>157</v>
      </c>
      <c r="B22" s="202"/>
      <c r="C22" s="202"/>
      <c r="D22" s="202"/>
      <c r="E22" s="202"/>
      <c r="F22" s="202"/>
      <c r="G22" s="202"/>
      <c r="H22" s="202"/>
      <c r="I22" s="202"/>
      <c r="J22" s="202"/>
    </row>
    <row r="23" spans="1:21" ht="45">
      <c r="A23" s="112" t="s">
        <v>87</v>
      </c>
      <c r="B23" s="112" t="s">
        <v>159</v>
      </c>
      <c r="C23" s="112" t="s">
        <v>160</v>
      </c>
      <c r="D23" s="112" t="s">
        <v>161</v>
      </c>
      <c r="E23" s="112" t="s">
        <v>162</v>
      </c>
      <c r="F23" s="112" t="s">
        <v>163</v>
      </c>
      <c r="G23" s="112" t="s">
        <v>164</v>
      </c>
      <c r="H23" s="225" t="s">
        <v>165</v>
      </c>
      <c r="I23" s="225"/>
      <c r="J23" s="112" t="s">
        <v>49</v>
      </c>
    </row>
    <row r="24" spans="1:21" ht="266.25" customHeight="1">
      <c r="A24" s="129">
        <v>1</v>
      </c>
      <c r="B24" s="129" t="s">
        <v>206</v>
      </c>
      <c r="C24" s="130" t="s">
        <v>207</v>
      </c>
      <c r="D24" s="131" t="s">
        <v>208</v>
      </c>
      <c r="E24" s="114">
        <v>42644</v>
      </c>
      <c r="F24" s="114">
        <v>44006</v>
      </c>
      <c r="G24" s="115">
        <f>+DAYS360(E24,F24)/30</f>
        <v>44.766666666666666</v>
      </c>
      <c r="H24" s="116" t="s">
        <v>192</v>
      </c>
      <c r="I24" s="116" t="s">
        <v>155</v>
      </c>
      <c r="J24" s="117" t="s">
        <v>209</v>
      </c>
      <c r="Q24" s="67" t="s">
        <v>155</v>
      </c>
      <c r="U24" s="107"/>
    </row>
    <row r="25" spans="1:21" ht="228" customHeight="1">
      <c r="A25" s="129">
        <v>2</v>
      </c>
      <c r="B25" s="129" t="s">
        <v>206</v>
      </c>
      <c r="C25" s="130" t="s">
        <v>210</v>
      </c>
      <c r="D25" s="131" t="s">
        <v>211</v>
      </c>
      <c r="E25" s="114">
        <v>42465</v>
      </c>
      <c r="F25" s="114">
        <v>42704</v>
      </c>
      <c r="G25" s="115">
        <f>+M25</f>
        <v>5.8666666666666663</v>
      </c>
      <c r="H25" s="116" t="s">
        <v>198</v>
      </c>
      <c r="I25" s="116" t="s">
        <v>155</v>
      </c>
      <c r="J25" s="117" t="s">
        <v>212</v>
      </c>
      <c r="K25" s="132">
        <f>+E25</f>
        <v>42465</v>
      </c>
      <c r="L25" s="132">
        <f>+E24</f>
        <v>42644</v>
      </c>
      <c r="M25" s="115">
        <f>+DAYS360(K25,L25)/30</f>
        <v>5.8666666666666663</v>
      </c>
      <c r="Q25" s="67" t="s">
        <v>213</v>
      </c>
    </row>
    <row r="26" spans="1:21" ht="120">
      <c r="A26" s="129">
        <v>3</v>
      </c>
      <c r="B26" s="129" t="s">
        <v>214</v>
      </c>
      <c r="C26" s="122" t="s">
        <v>215</v>
      </c>
      <c r="D26" s="131" t="s">
        <v>216</v>
      </c>
      <c r="E26" s="114">
        <v>41774</v>
      </c>
      <c r="F26" s="114">
        <v>41866</v>
      </c>
      <c r="G26" s="115">
        <f>+DAYS360(E26,F26)/30</f>
        <v>3</v>
      </c>
      <c r="H26" s="116" t="s">
        <v>192</v>
      </c>
      <c r="I26" s="116" t="s">
        <v>217</v>
      </c>
      <c r="J26" s="117" t="s">
        <v>218</v>
      </c>
      <c r="Q26" s="67" t="s">
        <v>217</v>
      </c>
    </row>
    <row r="27" spans="1:21" ht="120">
      <c r="A27" s="129">
        <v>4</v>
      </c>
      <c r="B27" s="129" t="s">
        <v>214</v>
      </c>
      <c r="C27" s="94" t="s">
        <v>219</v>
      </c>
      <c r="D27" s="131" t="s">
        <v>220</v>
      </c>
      <c r="E27" s="114">
        <v>44470</v>
      </c>
      <c r="F27" s="114">
        <v>44574</v>
      </c>
      <c r="G27" s="115">
        <f>+DAYS360(E27,F27)/30</f>
        <v>3.4</v>
      </c>
      <c r="H27" s="116" t="s">
        <v>192</v>
      </c>
      <c r="I27" s="116" t="s">
        <v>155</v>
      </c>
      <c r="J27" s="117" t="s">
        <v>221</v>
      </c>
      <c r="Q27" s="67" t="s">
        <v>222</v>
      </c>
    </row>
    <row r="28" spans="1:21" ht="120">
      <c r="A28" s="129">
        <v>5</v>
      </c>
      <c r="B28" s="129" t="s">
        <v>214</v>
      </c>
      <c r="C28" s="94" t="s">
        <v>223</v>
      </c>
      <c r="D28" s="131" t="s">
        <v>224</v>
      </c>
      <c r="E28" s="114">
        <v>44013</v>
      </c>
      <c r="F28" s="114">
        <v>44461</v>
      </c>
      <c r="G28" s="115">
        <f>+DAYS360(E28,F28)/30</f>
        <v>14.7</v>
      </c>
      <c r="H28" s="116" t="s">
        <v>200</v>
      </c>
      <c r="I28" s="116" t="s">
        <v>217</v>
      </c>
      <c r="J28" s="117" t="s">
        <v>225</v>
      </c>
      <c r="Q28" s="67" t="s">
        <v>16</v>
      </c>
    </row>
    <row r="29" spans="1:21">
      <c r="A29" s="129">
        <v>6</v>
      </c>
      <c r="B29" s="129"/>
      <c r="C29" s="131"/>
      <c r="D29" s="131"/>
      <c r="E29" s="114"/>
      <c r="F29" s="114"/>
      <c r="G29" s="120"/>
      <c r="H29" s="116"/>
      <c r="I29" s="116"/>
      <c r="J29" s="121"/>
    </row>
    <row r="30" spans="1:21">
      <c r="A30" s="129">
        <v>7</v>
      </c>
      <c r="B30" s="129"/>
      <c r="C30" s="131"/>
      <c r="D30" s="131"/>
      <c r="E30" s="114"/>
      <c r="F30" s="114"/>
      <c r="G30" s="115"/>
      <c r="H30" s="116"/>
      <c r="I30" s="116"/>
      <c r="J30" s="117"/>
    </row>
    <row r="31" spans="1:21" ht="30.95" customHeight="1">
      <c r="F31" s="122"/>
      <c r="G31" s="123"/>
      <c r="H31" s="124"/>
    </row>
    <row r="32" spans="1:21" ht="30.95" customHeight="1">
      <c r="F32" s="203" t="s">
        <v>187</v>
      </c>
      <c r="G32" s="125">
        <f>SUM(G24:G30)/12</f>
        <v>5.9777777777777779</v>
      </c>
    </row>
    <row r="33" spans="6:7">
      <c r="F33" s="203"/>
      <c r="G33" s="133" t="s">
        <v>66</v>
      </c>
    </row>
    <row r="34" spans="6:7" ht="30.95" customHeight="1"/>
    <row r="35" spans="6:7" ht="30.95" customHeight="1"/>
    <row r="37" spans="6:7" ht="27.95" customHeight="1"/>
    <row r="38" spans="6:7" ht="27.95" customHeight="1"/>
  </sheetData>
  <mergeCells count="17">
    <mergeCell ref="A22:J22"/>
    <mergeCell ref="H23:I23"/>
    <mergeCell ref="F32:F33"/>
    <mergeCell ref="A9:C10"/>
    <mergeCell ref="D9:D11"/>
    <mergeCell ref="E9:E11"/>
    <mergeCell ref="A14:C15"/>
    <mergeCell ref="D14:D16"/>
    <mergeCell ref="E14:E16"/>
    <mergeCell ref="F9:G11"/>
    <mergeCell ref="F12:G12"/>
    <mergeCell ref="B7:C7"/>
    <mergeCell ref="A1:H1"/>
    <mergeCell ref="A2:H2"/>
    <mergeCell ref="A3:H3"/>
    <mergeCell ref="B5:C5"/>
    <mergeCell ref="B6:C6"/>
  </mergeCells>
  <conditionalFormatting sqref="G33">
    <cfRule type="cellIs" dxfId="3" priority="1" stopIfTrue="1" operator="equal">
      <formula>"CUMPLE"</formula>
    </cfRule>
    <cfRule type="cellIs" dxfId="2" priority="2" stopIfTrue="1" operator="equal">
      <formula>"NO CUMPLE"</formula>
    </cfRule>
  </conditionalFormatting>
  <dataValidations count="4">
    <dataValidation type="list" allowBlank="1" showInputMessage="1" showErrorMessage="1" sqref="I24:I30" xr:uid="{0F1A0C7C-2B7A-40AF-870F-9A9E38F6FFC5}">
      <formula1>$Q$24:$Q$29</formula1>
    </dataValidation>
    <dataValidation type="list" allowBlank="1" showInputMessage="1" showErrorMessage="1" sqref="H24:H30" xr:uid="{8D0CC384-2583-4099-BB1C-4232231058B2}">
      <formula1>$N$11:$N$17</formula1>
    </dataValidation>
    <dataValidation type="list" showInputMessage="1" showErrorMessage="1" sqref="IT22 WVH983011 WLL983011 WBP983011 VRT983011 VHX983011 UYB983011 UOF983011 UEJ983011 TUN983011 TKR983011 TAV983011 SQZ983011 SHD983011 RXH983011 RNL983011 RDP983011 QTT983011 QJX983011 QAB983011 PQF983011 PGJ983011 OWN983011 OMR983011 OCV983011 NSZ983011 NJD983011 MZH983011 MPL983011 MFP983011 LVT983011 LLX983011 LCB983011 KSF983011 KIJ983011 JYN983011 JOR983011 JEV983011 IUZ983011 ILD983011 IBH983011 HRL983011 HHP983011 GXT983011 GNX983011 GEB983011 FUF983011 FKJ983011 FAN983011 EQR983011 EGV983011 DWZ983011 DND983011 DDH983011 CTL983011 CJP983011 BZT983011 BPX983011 BGB983011 AWF983011 AMJ983011 ACN983011 SR983011 IV983011 F983006 WVH917475 WLL917475 WBP917475 VRT917475 VHX917475 UYB917475 UOF917475 UEJ917475 TUN917475 TKR917475 TAV917475 SQZ917475 SHD917475 RXH917475 RNL917475 RDP917475 QTT917475 QJX917475 QAB917475 PQF917475 PGJ917475 OWN917475 OMR917475 OCV917475 NSZ917475 NJD917475 MZH917475 MPL917475 MFP917475 LVT917475 LLX917475 LCB917475 KSF917475 KIJ917475 JYN917475 JOR917475 JEV917475 IUZ917475 ILD917475 IBH917475 HRL917475 HHP917475 GXT917475 GNX917475 GEB917475 FUF917475 FKJ917475 FAN917475 EQR917475 EGV917475 DWZ917475 DND917475 DDH917475 CTL917475 CJP917475 BZT917475 BPX917475 BGB917475 AWF917475 AMJ917475 ACN917475 SR917475 IV917475 F917470 WVH851939 WLL851939 WBP851939 VRT851939 VHX851939 UYB851939 UOF851939 UEJ851939 TUN851939 TKR851939 TAV851939 SQZ851939 SHD851939 RXH851939 RNL851939 RDP851939 QTT851939 QJX851939 QAB851939 PQF851939 PGJ851939 OWN851939 OMR851939 OCV851939 NSZ851939 NJD851939 MZH851939 MPL851939 MFP851939 LVT851939 LLX851939 LCB851939 KSF851939 KIJ851939 JYN851939 JOR851939 JEV851939 IUZ851939 ILD851939 IBH851939 HRL851939 HHP851939 GXT851939 GNX851939 GEB851939 FUF851939 FKJ851939 FAN851939 EQR851939 EGV851939 DWZ851939 DND851939 DDH851939 CTL851939 CJP851939 BZT851939 BPX851939 BGB851939 AWF851939 AMJ851939 ACN851939 SR851939 IV851939 F851934 WVH786403 WLL786403 WBP786403 VRT786403 VHX786403 UYB786403 UOF786403 UEJ786403 TUN786403 TKR786403 TAV786403 SQZ786403 SHD786403 RXH786403 RNL786403 RDP786403 QTT786403 QJX786403 QAB786403 PQF786403 PGJ786403 OWN786403 OMR786403 OCV786403 NSZ786403 NJD786403 MZH786403 MPL786403 MFP786403 LVT786403 LLX786403 LCB786403 KSF786403 KIJ786403 JYN786403 JOR786403 JEV786403 IUZ786403 ILD786403 IBH786403 HRL786403 HHP786403 GXT786403 GNX786403 GEB786403 FUF786403 FKJ786403 FAN786403 EQR786403 EGV786403 DWZ786403 DND786403 DDH786403 CTL786403 CJP786403 BZT786403 BPX786403 BGB786403 AWF786403 AMJ786403 ACN786403 SR786403 IV786403 F786398 WVH720867 WLL720867 WBP720867 VRT720867 VHX720867 UYB720867 UOF720867 UEJ720867 TUN720867 TKR720867 TAV720867 SQZ720867 SHD720867 RXH720867 RNL720867 RDP720867 QTT720867 QJX720867 QAB720867 PQF720867 PGJ720867 OWN720867 OMR720867 OCV720867 NSZ720867 NJD720867 MZH720867 MPL720867 MFP720867 LVT720867 LLX720867 LCB720867 KSF720867 KIJ720867 JYN720867 JOR720867 JEV720867 IUZ720867 ILD720867 IBH720867 HRL720867 HHP720867 GXT720867 GNX720867 GEB720867 FUF720867 FKJ720867 FAN720867 EQR720867 EGV720867 DWZ720867 DND720867 DDH720867 CTL720867 CJP720867 BZT720867 BPX720867 BGB720867 AWF720867 AMJ720867 ACN720867 SR720867 IV720867 F720862 WVH655331 WLL655331 WBP655331 VRT655331 VHX655331 UYB655331 UOF655331 UEJ655331 TUN655331 TKR655331 TAV655331 SQZ655331 SHD655331 RXH655331 RNL655331 RDP655331 QTT655331 QJX655331 QAB655331 PQF655331 PGJ655331 OWN655331 OMR655331 OCV655331 NSZ655331 NJD655331 MZH655331 MPL655331 MFP655331 LVT655331 LLX655331 LCB655331 KSF655331 KIJ655331 JYN655331 JOR655331 JEV655331 IUZ655331 ILD655331 IBH655331 HRL655331 HHP655331 GXT655331 GNX655331 GEB655331 FUF655331 FKJ655331 FAN655331 EQR655331 EGV655331 DWZ655331 DND655331 DDH655331 CTL655331 CJP655331 BZT655331 BPX655331 BGB655331 AWF655331 AMJ655331 ACN655331 SR655331 IV655331 F655326 WVH589795 WLL589795 WBP589795 VRT589795 VHX589795 UYB589795 UOF589795 UEJ589795 TUN589795 TKR589795 TAV589795 SQZ589795 SHD589795 RXH589795 RNL589795 RDP589795 QTT589795 QJX589795 QAB589795 PQF589795 PGJ589795 OWN589795 OMR589795 OCV589795 NSZ589795 NJD589795 MZH589795 MPL589795 MFP589795 LVT589795 LLX589795 LCB589795 KSF589795 KIJ589795 JYN589795 JOR589795 JEV589795 IUZ589795 ILD589795 IBH589795 HRL589795 HHP589795 GXT589795 GNX589795 GEB589795 FUF589795 FKJ589795 FAN589795 EQR589795 EGV589795 DWZ589795 DND589795 DDH589795 CTL589795 CJP589795 BZT589795 BPX589795 BGB589795 AWF589795 AMJ589795 ACN589795 SR589795 IV589795 F589790 WVH524259 WLL524259 WBP524259 VRT524259 VHX524259 UYB524259 UOF524259 UEJ524259 TUN524259 TKR524259 TAV524259 SQZ524259 SHD524259 RXH524259 RNL524259 RDP524259 QTT524259 QJX524259 QAB524259 PQF524259 PGJ524259 OWN524259 OMR524259 OCV524259 NSZ524259 NJD524259 MZH524259 MPL524259 MFP524259 LVT524259 LLX524259 LCB524259 KSF524259 KIJ524259 JYN524259 JOR524259 JEV524259 IUZ524259 ILD524259 IBH524259 HRL524259 HHP524259 GXT524259 GNX524259 GEB524259 FUF524259 FKJ524259 FAN524259 EQR524259 EGV524259 DWZ524259 DND524259 DDH524259 CTL524259 CJP524259 BZT524259 BPX524259 BGB524259 AWF524259 AMJ524259 ACN524259 SR524259 IV524259 F524254 WVH458723 WLL458723 WBP458723 VRT458723 VHX458723 UYB458723 UOF458723 UEJ458723 TUN458723 TKR458723 TAV458723 SQZ458723 SHD458723 RXH458723 RNL458723 RDP458723 QTT458723 QJX458723 QAB458723 PQF458723 PGJ458723 OWN458723 OMR458723 OCV458723 NSZ458723 NJD458723 MZH458723 MPL458723 MFP458723 LVT458723 LLX458723 LCB458723 KSF458723 KIJ458723 JYN458723 JOR458723 JEV458723 IUZ458723 ILD458723 IBH458723 HRL458723 HHP458723 GXT458723 GNX458723 GEB458723 FUF458723 FKJ458723 FAN458723 EQR458723 EGV458723 DWZ458723 DND458723 DDH458723 CTL458723 CJP458723 BZT458723 BPX458723 BGB458723 AWF458723 AMJ458723 ACN458723 SR458723 IV458723 F458718 WVH393187 WLL393187 WBP393187 VRT393187 VHX393187 UYB393187 UOF393187 UEJ393187 TUN393187 TKR393187 TAV393187 SQZ393187 SHD393187 RXH393187 RNL393187 RDP393187 QTT393187 QJX393187 QAB393187 PQF393187 PGJ393187 OWN393187 OMR393187 OCV393187 NSZ393187 NJD393187 MZH393187 MPL393187 MFP393187 LVT393187 LLX393187 LCB393187 KSF393187 KIJ393187 JYN393187 JOR393187 JEV393187 IUZ393187 ILD393187 IBH393187 HRL393187 HHP393187 GXT393187 GNX393187 GEB393187 FUF393187 FKJ393187 FAN393187 EQR393187 EGV393187 DWZ393187 DND393187 DDH393187 CTL393187 CJP393187 BZT393187 BPX393187 BGB393187 AWF393187 AMJ393187 ACN393187 SR393187 IV393187 F393182 WVH327651 WLL327651 WBP327651 VRT327651 VHX327651 UYB327651 UOF327651 UEJ327651 TUN327651 TKR327651 TAV327651 SQZ327651 SHD327651 RXH327651 RNL327651 RDP327651 QTT327651 QJX327651 QAB327651 PQF327651 PGJ327651 OWN327651 OMR327651 OCV327651 NSZ327651 NJD327651 MZH327651 MPL327651 MFP327651 LVT327651 LLX327651 LCB327651 KSF327651 KIJ327651 JYN327651 JOR327651 JEV327651 IUZ327651 ILD327651 IBH327651 HRL327651 HHP327651 GXT327651 GNX327651 GEB327651 FUF327651 FKJ327651 FAN327651 EQR327651 EGV327651 DWZ327651 DND327651 DDH327651 CTL327651 CJP327651 BZT327651 BPX327651 BGB327651 AWF327651 AMJ327651 ACN327651 SR327651 IV327651 F327646 WVH262115 WLL262115 WBP262115 VRT262115 VHX262115 UYB262115 UOF262115 UEJ262115 TUN262115 TKR262115 TAV262115 SQZ262115 SHD262115 RXH262115 RNL262115 RDP262115 QTT262115 QJX262115 QAB262115 PQF262115 PGJ262115 OWN262115 OMR262115 OCV262115 NSZ262115 NJD262115 MZH262115 MPL262115 MFP262115 LVT262115 LLX262115 LCB262115 KSF262115 KIJ262115 JYN262115 JOR262115 JEV262115 IUZ262115 ILD262115 IBH262115 HRL262115 HHP262115 GXT262115 GNX262115 GEB262115 FUF262115 FKJ262115 FAN262115 EQR262115 EGV262115 DWZ262115 DND262115 DDH262115 CTL262115 CJP262115 BZT262115 BPX262115 BGB262115 AWF262115 AMJ262115 ACN262115 SR262115 IV262115 F262110 WVH196579 WLL196579 WBP196579 VRT196579 VHX196579 UYB196579 UOF196579 UEJ196579 TUN196579 TKR196579 TAV196579 SQZ196579 SHD196579 RXH196579 RNL196579 RDP196579 QTT196579 QJX196579 QAB196579 PQF196579 PGJ196579 OWN196579 OMR196579 OCV196579 NSZ196579 NJD196579 MZH196579 MPL196579 MFP196579 LVT196579 LLX196579 LCB196579 KSF196579 KIJ196579 JYN196579 JOR196579 JEV196579 IUZ196579 ILD196579 IBH196579 HRL196579 HHP196579 GXT196579 GNX196579 GEB196579 FUF196579 FKJ196579 FAN196579 EQR196579 EGV196579 DWZ196579 DND196579 DDH196579 CTL196579 CJP196579 BZT196579 BPX196579 BGB196579 AWF196579 AMJ196579 ACN196579 SR196579 IV196579 F196574 WVH131043 WLL131043 WBP131043 VRT131043 VHX131043 UYB131043 UOF131043 UEJ131043 TUN131043 TKR131043 TAV131043 SQZ131043 SHD131043 RXH131043 RNL131043 RDP131043 QTT131043 QJX131043 QAB131043 PQF131043 PGJ131043 OWN131043 OMR131043 OCV131043 NSZ131043 NJD131043 MZH131043 MPL131043 MFP131043 LVT131043 LLX131043 LCB131043 KSF131043 KIJ131043 JYN131043 JOR131043 JEV131043 IUZ131043 ILD131043 IBH131043 HRL131043 HHP131043 GXT131043 GNX131043 GEB131043 FUF131043 FKJ131043 FAN131043 EQR131043 EGV131043 DWZ131043 DND131043 DDH131043 CTL131043 CJP131043 BZT131043 BPX131043 BGB131043 AWF131043 AMJ131043 ACN131043 SR131043 IV131043 F131038 WVH65507 WLL65507 WBP65507 VRT65507 VHX65507 UYB65507 UOF65507 UEJ65507 TUN65507 TKR65507 TAV65507 SQZ65507 SHD65507 RXH65507 RNL65507 RDP65507 QTT65507 QJX65507 QAB65507 PQF65507 PGJ65507 OWN65507 OMR65507 OCV65507 NSZ65507 NJD65507 MZH65507 MPL65507 MFP65507 LVT65507 LLX65507 LCB65507 KSF65507 KIJ65507 JYN65507 JOR65507 JEV65507 IUZ65507 ILD65507 IBH65507 HRL65507 HHP65507 GXT65507 GNX65507 GEB65507 FUF65507 FKJ65507 FAN65507 EQR65507 EGV65507 DWZ65507 DND65507 DDH65507 CTL65507 CJP65507 BZT65507 BPX65507 BGB65507 AWF65507 AMJ65507 ACN65507 SR65507 IV65507 F65502 WVG12 WLK12 WBO12 VRS12 VHW12 UYA12 UOE12 UEI12 TUM12 TKQ12 TAU12 SQY12 SHC12 RXG12 RNK12 RDO12 QTS12 QJW12 QAA12 PQE12 PGI12 OWM12 OMQ12 OCU12 NSY12 NJC12 MZG12 MPK12 MFO12 LVS12 LLW12 LCA12 KSE12 KII12 JYM12 JOQ12 JEU12 IUY12 ILC12 IBG12 HRK12 HHO12 GXS12 GNW12 GEA12 FUE12 FKI12 FAM12 EQQ12 EGU12 DWY12 DNC12 DDG12 CTK12 CJO12 BZS12 BPW12 BGA12 AWE12 AMI12 ACM12 SQ12 IU12 SP22 WVG983016 WLK983016 WBO983016 VRS983016 VHW983016 UYA983016 UOE983016 UEI983016 TUM983016 TKQ983016 TAU983016 SQY983016 SHC983016 RXG983016 RNK983016 RDO983016 QTS983016 QJW983016 QAA983016 PQE983016 PGI983016 OWM983016 OMQ983016 OCU983016 NSY983016 NJC983016 MZG983016 MPK983016 MFO983016 LVS983016 LLW983016 LCA983016 KSE983016 KII983016 JYM983016 JOQ983016 JEU983016 IUY983016 ILC983016 IBG983016 HRK983016 HHO983016 GXS983016 GNW983016 GEA983016 FUE983016 FKI983016 FAM983016 EQQ983016 EGU983016 DWY983016 DNC983016 DDG983016 CTK983016 CJO983016 BZS983016 BPW983016 BGA983016 AWE983016 AMI983016 ACM983016 SQ983016 IU983016 E983009 WVG917480 WLK917480 WBO917480 VRS917480 VHW917480 UYA917480 UOE917480 UEI917480 TUM917480 TKQ917480 TAU917480 SQY917480 SHC917480 RXG917480 RNK917480 RDO917480 QTS917480 QJW917480 QAA917480 PQE917480 PGI917480 OWM917480 OMQ917480 OCU917480 NSY917480 NJC917480 MZG917480 MPK917480 MFO917480 LVS917480 LLW917480 LCA917480 KSE917480 KII917480 JYM917480 JOQ917480 JEU917480 IUY917480 ILC917480 IBG917480 HRK917480 HHO917480 GXS917480 GNW917480 GEA917480 FUE917480 FKI917480 FAM917480 EQQ917480 EGU917480 DWY917480 DNC917480 DDG917480 CTK917480 CJO917480 BZS917480 BPW917480 BGA917480 AWE917480 AMI917480 ACM917480 SQ917480 IU917480 E917473 WVG851944 WLK851944 WBO851944 VRS851944 VHW851944 UYA851944 UOE851944 UEI851944 TUM851944 TKQ851944 TAU851944 SQY851944 SHC851944 RXG851944 RNK851944 RDO851944 QTS851944 QJW851944 QAA851944 PQE851944 PGI851944 OWM851944 OMQ851944 OCU851944 NSY851944 NJC851944 MZG851944 MPK851944 MFO851944 LVS851944 LLW851944 LCA851944 KSE851944 KII851944 JYM851944 JOQ851944 JEU851944 IUY851944 ILC851944 IBG851944 HRK851944 HHO851944 GXS851944 GNW851944 GEA851944 FUE851944 FKI851944 FAM851944 EQQ851944 EGU851944 DWY851944 DNC851944 DDG851944 CTK851944 CJO851944 BZS851944 BPW851944 BGA851944 AWE851944 AMI851944 ACM851944 SQ851944 IU851944 E851937 WVG786408 WLK786408 WBO786408 VRS786408 VHW786408 UYA786408 UOE786408 UEI786408 TUM786408 TKQ786408 TAU786408 SQY786408 SHC786408 RXG786408 RNK786408 RDO786408 QTS786408 QJW786408 QAA786408 PQE786408 PGI786408 OWM786408 OMQ786408 OCU786408 NSY786408 NJC786408 MZG786408 MPK786408 MFO786408 LVS786408 LLW786408 LCA786408 KSE786408 KII786408 JYM786408 JOQ786408 JEU786408 IUY786408 ILC786408 IBG786408 HRK786408 HHO786408 GXS786408 GNW786408 GEA786408 FUE786408 FKI786408 FAM786408 EQQ786408 EGU786408 DWY786408 DNC786408 DDG786408 CTK786408 CJO786408 BZS786408 BPW786408 BGA786408 AWE786408 AMI786408 ACM786408 SQ786408 IU786408 E786401 WVG720872 WLK720872 WBO720872 VRS720872 VHW720872 UYA720872 UOE720872 UEI720872 TUM720872 TKQ720872 TAU720872 SQY720872 SHC720872 RXG720872 RNK720872 RDO720872 QTS720872 QJW720872 QAA720872 PQE720872 PGI720872 OWM720872 OMQ720872 OCU720872 NSY720872 NJC720872 MZG720872 MPK720872 MFO720872 LVS720872 LLW720872 LCA720872 KSE720872 KII720872 JYM720872 JOQ720872 JEU720872 IUY720872 ILC720872 IBG720872 HRK720872 HHO720872 GXS720872 GNW720872 GEA720872 FUE720872 FKI720872 FAM720872 EQQ720872 EGU720872 DWY720872 DNC720872 DDG720872 CTK720872 CJO720872 BZS720872 BPW720872 BGA720872 AWE720872 AMI720872 ACM720872 SQ720872 IU720872 E720865 WVG655336 WLK655336 WBO655336 VRS655336 VHW655336 UYA655336 UOE655336 UEI655336 TUM655336 TKQ655336 TAU655336 SQY655336 SHC655336 RXG655336 RNK655336 RDO655336 QTS655336 QJW655336 QAA655336 PQE655336 PGI655336 OWM655336 OMQ655336 OCU655336 NSY655336 NJC655336 MZG655336 MPK655336 MFO655336 LVS655336 LLW655336 LCA655336 KSE655336 KII655336 JYM655336 JOQ655336 JEU655336 IUY655336 ILC655336 IBG655336 HRK655336 HHO655336 GXS655336 GNW655336 GEA655336 FUE655336 FKI655336 FAM655336 EQQ655336 EGU655336 DWY655336 DNC655336 DDG655336 CTK655336 CJO655336 BZS655336 BPW655336 BGA655336 AWE655336 AMI655336 ACM655336 SQ655336 IU655336 E655329 WVG589800 WLK589800 WBO589800 VRS589800 VHW589800 UYA589800 UOE589800 UEI589800 TUM589800 TKQ589800 TAU589800 SQY589800 SHC589800 RXG589800 RNK589800 RDO589800 QTS589800 QJW589800 QAA589800 PQE589800 PGI589800 OWM589800 OMQ589800 OCU589800 NSY589800 NJC589800 MZG589800 MPK589800 MFO589800 LVS589800 LLW589800 LCA589800 KSE589800 KII589800 JYM589800 JOQ589800 JEU589800 IUY589800 ILC589800 IBG589800 HRK589800 HHO589800 GXS589800 GNW589800 GEA589800 FUE589800 FKI589800 FAM589800 EQQ589800 EGU589800 DWY589800 DNC589800 DDG589800 CTK589800 CJO589800 BZS589800 BPW589800 BGA589800 AWE589800 AMI589800 ACM589800 SQ589800 IU589800 E589793 WVG524264 WLK524264 WBO524264 VRS524264 VHW524264 UYA524264 UOE524264 UEI524264 TUM524264 TKQ524264 TAU524264 SQY524264 SHC524264 RXG524264 RNK524264 RDO524264 QTS524264 QJW524264 QAA524264 PQE524264 PGI524264 OWM524264 OMQ524264 OCU524264 NSY524264 NJC524264 MZG524264 MPK524264 MFO524264 LVS524264 LLW524264 LCA524264 KSE524264 KII524264 JYM524264 JOQ524264 JEU524264 IUY524264 ILC524264 IBG524264 HRK524264 HHO524264 GXS524264 GNW524264 GEA524264 FUE524264 FKI524264 FAM524264 EQQ524264 EGU524264 DWY524264 DNC524264 DDG524264 CTK524264 CJO524264 BZS524264 BPW524264 BGA524264 AWE524264 AMI524264 ACM524264 SQ524264 IU524264 E524257 WVG458728 WLK458728 WBO458728 VRS458728 VHW458728 UYA458728 UOE458728 UEI458728 TUM458728 TKQ458728 TAU458728 SQY458728 SHC458728 RXG458728 RNK458728 RDO458728 QTS458728 QJW458728 QAA458728 PQE458728 PGI458728 OWM458728 OMQ458728 OCU458728 NSY458728 NJC458728 MZG458728 MPK458728 MFO458728 LVS458728 LLW458728 LCA458728 KSE458728 KII458728 JYM458728 JOQ458728 JEU458728 IUY458728 ILC458728 IBG458728 HRK458728 HHO458728 GXS458728 GNW458728 GEA458728 FUE458728 FKI458728 FAM458728 EQQ458728 EGU458728 DWY458728 DNC458728 DDG458728 CTK458728 CJO458728 BZS458728 BPW458728 BGA458728 AWE458728 AMI458728 ACM458728 SQ458728 IU458728 E458721 WVG393192 WLK393192 WBO393192 VRS393192 VHW393192 UYA393192 UOE393192 UEI393192 TUM393192 TKQ393192 TAU393192 SQY393192 SHC393192 RXG393192 RNK393192 RDO393192 QTS393192 QJW393192 QAA393192 PQE393192 PGI393192 OWM393192 OMQ393192 OCU393192 NSY393192 NJC393192 MZG393192 MPK393192 MFO393192 LVS393192 LLW393192 LCA393192 KSE393192 KII393192 JYM393192 JOQ393192 JEU393192 IUY393192 ILC393192 IBG393192 HRK393192 HHO393192 GXS393192 GNW393192 GEA393192 FUE393192 FKI393192 FAM393192 EQQ393192 EGU393192 DWY393192 DNC393192 DDG393192 CTK393192 CJO393192 BZS393192 BPW393192 BGA393192 AWE393192 AMI393192 ACM393192 SQ393192 IU393192 E393185 WVG327656 WLK327656 WBO327656 VRS327656 VHW327656 UYA327656 UOE327656 UEI327656 TUM327656 TKQ327656 TAU327656 SQY327656 SHC327656 RXG327656 RNK327656 RDO327656 QTS327656 QJW327656 QAA327656 PQE327656 PGI327656 OWM327656 OMQ327656 OCU327656 NSY327656 NJC327656 MZG327656 MPK327656 MFO327656 LVS327656 LLW327656 LCA327656 KSE327656 KII327656 JYM327656 JOQ327656 JEU327656 IUY327656 ILC327656 IBG327656 HRK327656 HHO327656 GXS327656 GNW327656 GEA327656 FUE327656 FKI327656 FAM327656 EQQ327656 EGU327656 DWY327656 DNC327656 DDG327656 CTK327656 CJO327656 BZS327656 BPW327656 BGA327656 AWE327656 AMI327656 ACM327656 SQ327656 IU327656 E327649 WVG262120 WLK262120 WBO262120 VRS262120 VHW262120 UYA262120 UOE262120 UEI262120 TUM262120 TKQ262120 TAU262120 SQY262120 SHC262120 RXG262120 RNK262120 RDO262120 QTS262120 QJW262120 QAA262120 PQE262120 PGI262120 OWM262120 OMQ262120 OCU262120 NSY262120 NJC262120 MZG262120 MPK262120 MFO262120 LVS262120 LLW262120 LCA262120 KSE262120 KII262120 JYM262120 JOQ262120 JEU262120 IUY262120 ILC262120 IBG262120 HRK262120 HHO262120 GXS262120 GNW262120 GEA262120 FUE262120 FKI262120 FAM262120 EQQ262120 EGU262120 DWY262120 DNC262120 DDG262120 CTK262120 CJO262120 BZS262120 BPW262120 BGA262120 AWE262120 AMI262120 ACM262120 SQ262120 IU262120 E262113 WVG196584 WLK196584 WBO196584 VRS196584 VHW196584 UYA196584 UOE196584 UEI196584 TUM196584 TKQ196584 TAU196584 SQY196584 SHC196584 RXG196584 RNK196584 RDO196584 QTS196584 QJW196584 QAA196584 PQE196584 PGI196584 OWM196584 OMQ196584 OCU196584 NSY196584 NJC196584 MZG196584 MPK196584 MFO196584 LVS196584 LLW196584 LCA196584 KSE196584 KII196584 JYM196584 JOQ196584 JEU196584 IUY196584 ILC196584 IBG196584 HRK196584 HHO196584 GXS196584 GNW196584 GEA196584 FUE196584 FKI196584 FAM196584 EQQ196584 EGU196584 DWY196584 DNC196584 DDG196584 CTK196584 CJO196584 BZS196584 BPW196584 BGA196584 AWE196584 AMI196584 ACM196584 SQ196584 IU196584 E196577 WVG131048 WLK131048 WBO131048 VRS131048 VHW131048 UYA131048 UOE131048 UEI131048 TUM131048 TKQ131048 TAU131048 SQY131048 SHC131048 RXG131048 RNK131048 RDO131048 QTS131048 QJW131048 QAA131048 PQE131048 PGI131048 OWM131048 OMQ131048 OCU131048 NSY131048 NJC131048 MZG131048 MPK131048 MFO131048 LVS131048 LLW131048 LCA131048 KSE131048 KII131048 JYM131048 JOQ131048 JEU131048 IUY131048 ILC131048 IBG131048 HRK131048 HHO131048 GXS131048 GNW131048 GEA131048 FUE131048 FKI131048 FAM131048 EQQ131048 EGU131048 DWY131048 DNC131048 DDG131048 CTK131048 CJO131048 BZS131048 BPW131048 BGA131048 AWE131048 AMI131048 ACM131048 SQ131048 IU131048 E131041 WVG65512 WLK65512 WBO65512 VRS65512 VHW65512 UYA65512 UOE65512 UEI65512 TUM65512 TKQ65512 TAU65512 SQY65512 SHC65512 RXG65512 RNK65512 RDO65512 QTS65512 QJW65512 QAA65512 PQE65512 PGI65512 OWM65512 OMQ65512 OCU65512 NSY65512 NJC65512 MZG65512 MPK65512 MFO65512 LVS65512 LLW65512 LCA65512 KSE65512 KII65512 JYM65512 JOQ65512 JEU65512 IUY65512 ILC65512 IBG65512 HRK65512 HHO65512 GXS65512 GNW65512 GEA65512 FUE65512 FKI65512 FAM65512 EQQ65512 EGU65512 DWY65512 DNC65512 DDG65512 CTK65512 CJO65512 BZS65512 BPW65512 BGA65512 AWE65512 AMI65512 ACM65512 SQ65512 IU65512 E65505 WVF22 WLJ22 WBN22 VRR22 VHV22 UXZ22 UOD22 UEH22 TUL22 TKP22 TAT22 SQX22 SHB22 RXF22 RNJ22 RDN22 QTR22 QJV22 PZZ22 PQD22 PGH22 OWL22 OMP22 OCT22 NSX22 NJB22 MZF22 MPJ22 MFN22 LVR22 LLV22 LBZ22 KSD22 KIH22 JYL22 JOP22 JET22 IUX22 ILB22 IBF22 HRJ22 HHN22 GXR22 GNV22 GDZ22 FUD22 FKH22 FAL22 EQP22 EGT22 DWX22 DNB22 DDF22 CTJ22 CJN22 BZR22 BPV22 BFZ22 AWD22 AMH22 ACL22" xr:uid="{76070AAC-B10C-406D-9D77-7BCE65E60597}">
      <formula1>#REF!</formula1>
    </dataValidation>
    <dataValidation type="list" allowBlank="1" showInputMessage="1" showErrorMessage="1" sqref="WVI983023:WVJ983043 WLM983023:WLN983043 WBQ983023:WBR983043 VRU983023:VRV983043 VHY983023:VHZ983043 UYC983023:UYD983043 UOG983023:UOH983043 UEK983023:UEL983043 TUO983023:TUP983043 TKS983023:TKT983043 TAW983023:TAX983043 SRA983023:SRB983043 SHE983023:SHF983043 RXI983023:RXJ983043 RNM983023:RNN983043 RDQ983023:RDR983043 QTU983023:QTV983043 QJY983023:QJZ983043 QAC983023:QAD983043 PQG983023:PQH983043 PGK983023:PGL983043 OWO983023:OWP983043 OMS983023:OMT983043 OCW983023:OCX983043 NTA983023:NTB983043 NJE983023:NJF983043 MZI983023:MZJ983043 MPM983023:MPN983043 MFQ983023:MFR983043 LVU983023:LVV983043 LLY983023:LLZ983043 LCC983023:LCD983043 KSG983023:KSH983043 KIK983023:KIL983043 JYO983023:JYP983043 JOS983023:JOT983043 JEW983023:JEX983043 IVA983023:IVB983043 ILE983023:ILF983043 IBI983023:IBJ983043 HRM983023:HRN983043 HHQ983023:HHR983043 GXU983023:GXV983043 GNY983023:GNZ983043 GEC983023:GED983043 FUG983023:FUH983043 FKK983023:FKL983043 FAO983023:FAP983043 EQS983023:EQT983043 EGW983023:EGX983043 DXA983023:DXB983043 DNE983023:DNF983043 DDI983023:DDJ983043 CTM983023:CTN983043 CJQ983023:CJR983043 BZU983023:BZV983043 BPY983023:BPZ983043 BGC983023:BGD983043 AWG983023:AWH983043 AMK983023:AML983043 ACO983023:ACP983043 SS983023:ST983043 IW983023:IX983043 G983018:H983038 WVI917487:WVJ917507 WLM917487:WLN917507 WBQ917487:WBR917507 VRU917487:VRV917507 VHY917487:VHZ917507 UYC917487:UYD917507 UOG917487:UOH917507 UEK917487:UEL917507 TUO917487:TUP917507 TKS917487:TKT917507 TAW917487:TAX917507 SRA917487:SRB917507 SHE917487:SHF917507 RXI917487:RXJ917507 RNM917487:RNN917507 RDQ917487:RDR917507 QTU917487:QTV917507 QJY917487:QJZ917507 QAC917487:QAD917507 PQG917487:PQH917507 PGK917487:PGL917507 OWO917487:OWP917507 OMS917487:OMT917507 OCW917487:OCX917507 NTA917487:NTB917507 NJE917487:NJF917507 MZI917487:MZJ917507 MPM917487:MPN917507 MFQ917487:MFR917507 LVU917487:LVV917507 LLY917487:LLZ917507 LCC917487:LCD917507 KSG917487:KSH917507 KIK917487:KIL917507 JYO917487:JYP917507 JOS917487:JOT917507 JEW917487:JEX917507 IVA917487:IVB917507 ILE917487:ILF917507 IBI917487:IBJ917507 HRM917487:HRN917507 HHQ917487:HHR917507 GXU917487:GXV917507 GNY917487:GNZ917507 GEC917487:GED917507 FUG917487:FUH917507 FKK917487:FKL917507 FAO917487:FAP917507 EQS917487:EQT917507 EGW917487:EGX917507 DXA917487:DXB917507 DNE917487:DNF917507 DDI917487:DDJ917507 CTM917487:CTN917507 CJQ917487:CJR917507 BZU917487:BZV917507 BPY917487:BPZ917507 BGC917487:BGD917507 AWG917487:AWH917507 AMK917487:AML917507 ACO917487:ACP917507 SS917487:ST917507 IW917487:IX917507 G917482:H917502 WVI851951:WVJ851971 WLM851951:WLN851971 WBQ851951:WBR851971 VRU851951:VRV851971 VHY851951:VHZ851971 UYC851951:UYD851971 UOG851951:UOH851971 UEK851951:UEL851971 TUO851951:TUP851971 TKS851951:TKT851971 TAW851951:TAX851971 SRA851951:SRB851971 SHE851951:SHF851971 RXI851951:RXJ851971 RNM851951:RNN851971 RDQ851951:RDR851971 QTU851951:QTV851971 QJY851951:QJZ851971 QAC851951:QAD851971 PQG851951:PQH851971 PGK851951:PGL851971 OWO851951:OWP851971 OMS851951:OMT851971 OCW851951:OCX851971 NTA851951:NTB851971 NJE851951:NJF851971 MZI851951:MZJ851971 MPM851951:MPN851971 MFQ851951:MFR851971 LVU851951:LVV851971 LLY851951:LLZ851971 LCC851951:LCD851971 KSG851951:KSH851971 KIK851951:KIL851971 JYO851951:JYP851971 JOS851951:JOT851971 JEW851951:JEX851971 IVA851951:IVB851971 ILE851951:ILF851971 IBI851951:IBJ851971 HRM851951:HRN851971 HHQ851951:HHR851971 GXU851951:GXV851971 GNY851951:GNZ851971 GEC851951:GED851971 FUG851951:FUH851971 FKK851951:FKL851971 FAO851951:FAP851971 EQS851951:EQT851971 EGW851951:EGX851971 DXA851951:DXB851971 DNE851951:DNF851971 DDI851951:DDJ851971 CTM851951:CTN851971 CJQ851951:CJR851971 BZU851951:BZV851971 BPY851951:BPZ851971 BGC851951:BGD851971 AWG851951:AWH851971 AMK851951:AML851971 ACO851951:ACP851971 SS851951:ST851971 IW851951:IX851971 G851946:H851966 WVI786415:WVJ786435 WLM786415:WLN786435 WBQ786415:WBR786435 VRU786415:VRV786435 VHY786415:VHZ786435 UYC786415:UYD786435 UOG786415:UOH786435 UEK786415:UEL786435 TUO786415:TUP786435 TKS786415:TKT786435 TAW786415:TAX786435 SRA786415:SRB786435 SHE786415:SHF786435 RXI786415:RXJ786435 RNM786415:RNN786435 RDQ786415:RDR786435 QTU786415:QTV786435 QJY786415:QJZ786435 QAC786415:QAD786435 PQG786415:PQH786435 PGK786415:PGL786435 OWO786415:OWP786435 OMS786415:OMT786435 OCW786415:OCX786435 NTA786415:NTB786435 NJE786415:NJF786435 MZI786415:MZJ786435 MPM786415:MPN786435 MFQ786415:MFR786435 LVU786415:LVV786435 LLY786415:LLZ786435 LCC786415:LCD786435 KSG786415:KSH786435 KIK786415:KIL786435 JYO786415:JYP786435 JOS786415:JOT786435 JEW786415:JEX786435 IVA786415:IVB786435 ILE786415:ILF786435 IBI786415:IBJ786435 HRM786415:HRN786435 HHQ786415:HHR786435 GXU786415:GXV786435 GNY786415:GNZ786435 GEC786415:GED786435 FUG786415:FUH786435 FKK786415:FKL786435 FAO786415:FAP786435 EQS786415:EQT786435 EGW786415:EGX786435 DXA786415:DXB786435 DNE786415:DNF786435 DDI786415:DDJ786435 CTM786415:CTN786435 CJQ786415:CJR786435 BZU786415:BZV786435 BPY786415:BPZ786435 BGC786415:BGD786435 AWG786415:AWH786435 AMK786415:AML786435 ACO786415:ACP786435 SS786415:ST786435 IW786415:IX786435 G786410:H786430 WVI720879:WVJ720899 WLM720879:WLN720899 WBQ720879:WBR720899 VRU720879:VRV720899 VHY720879:VHZ720899 UYC720879:UYD720899 UOG720879:UOH720899 UEK720879:UEL720899 TUO720879:TUP720899 TKS720879:TKT720899 TAW720879:TAX720899 SRA720879:SRB720899 SHE720879:SHF720899 RXI720879:RXJ720899 RNM720879:RNN720899 RDQ720879:RDR720899 QTU720879:QTV720899 QJY720879:QJZ720899 QAC720879:QAD720899 PQG720879:PQH720899 PGK720879:PGL720899 OWO720879:OWP720899 OMS720879:OMT720899 OCW720879:OCX720899 NTA720879:NTB720899 NJE720879:NJF720899 MZI720879:MZJ720899 MPM720879:MPN720899 MFQ720879:MFR720899 LVU720879:LVV720899 LLY720879:LLZ720899 LCC720879:LCD720899 KSG720879:KSH720899 KIK720879:KIL720899 JYO720879:JYP720899 JOS720879:JOT720899 JEW720879:JEX720899 IVA720879:IVB720899 ILE720879:ILF720899 IBI720879:IBJ720899 HRM720879:HRN720899 HHQ720879:HHR720899 GXU720879:GXV720899 GNY720879:GNZ720899 GEC720879:GED720899 FUG720879:FUH720899 FKK720879:FKL720899 FAO720879:FAP720899 EQS720879:EQT720899 EGW720879:EGX720899 DXA720879:DXB720899 DNE720879:DNF720899 DDI720879:DDJ720899 CTM720879:CTN720899 CJQ720879:CJR720899 BZU720879:BZV720899 BPY720879:BPZ720899 BGC720879:BGD720899 AWG720879:AWH720899 AMK720879:AML720899 ACO720879:ACP720899 SS720879:ST720899 IW720879:IX720899 G720874:H720894 WVI655343:WVJ655363 WLM655343:WLN655363 WBQ655343:WBR655363 VRU655343:VRV655363 VHY655343:VHZ655363 UYC655343:UYD655363 UOG655343:UOH655363 UEK655343:UEL655363 TUO655343:TUP655363 TKS655343:TKT655363 TAW655343:TAX655363 SRA655343:SRB655363 SHE655343:SHF655363 RXI655343:RXJ655363 RNM655343:RNN655363 RDQ655343:RDR655363 QTU655343:QTV655363 QJY655343:QJZ655363 QAC655343:QAD655363 PQG655343:PQH655363 PGK655343:PGL655363 OWO655343:OWP655363 OMS655343:OMT655363 OCW655343:OCX655363 NTA655343:NTB655363 NJE655343:NJF655363 MZI655343:MZJ655363 MPM655343:MPN655363 MFQ655343:MFR655363 LVU655343:LVV655363 LLY655343:LLZ655363 LCC655343:LCD655363 KSG655343:KSH655363 KIK655343:KIL655363 JYO655343:JYP655363 JOS655343:JOT655363 JEW655343:JEX655363 IVA655343:IVB655363 ILE655343:ILF655363 IBI655343:IBJ655363 HRM655343:HRN655363 HHQ655343:HHR655363 GXU655343:GXV655363 GNY655343:GNZ655363 GEC655343:GED655363 FUG655343:FUH655363 FKK655343:FKL655363 FAO655343:FAP655363 EQS655343:EQT655363 EGW655343:EGX655363 DXA655343:DXB655363 DNE655343:DNF655363 DDI655343:DDJ655363 CTM655343:CTN655363 CJQ655343:CJR655363 BZU655343:BZV655363 BPY655343:BPZ655363 BGC655343:BGD655363 AWG655343:AWH655363 AMK655343:AML655363 ACO655343:ACP655363 SS655343:ST655363 IW655343:IX655363 G655338:H655358 WVI589807:WVJ589827 WLM589807:WLN589827 WBQ589807:WBR589827 VRU589807:VRV589827 VHY589807:VHZ589827 UYC589807:UYD589827 UOG589807:UOH589827 UEK589807:UEL589827 TUO589807:TUP589827 TKS589807:TKT589827 TAW589807:TAX589827 SRA589807:SRB589827 SHE589807:SHF589827 RXI589807:RXJ589827 RNM589807:RNN589827 RDQ589807:RDR589827 QTU589807:QTV589827 QJY589807:QJZ589827 QAC589807:QAD589827 PQG589807:PQH589827 PGK589807:PGL589827 OWO589807:OWP589827 OMS589807:OMT589827 OCW589807:OCX589827 NTA589807:NTB589827 NJE589807:NJF589827 MZI589807:MZJ589827 MPM589807:MPN589827 MFQ589807:MFR589827 LVU589807:LVV589827 LLY589807:LLZ589827 LCC589807:LCD589827 KSG589807:KSH589827 KIK589807:KIL589827 JYO589807:JYP589827 JOS589807:JOT589827 JEW589807:JEX589827 IVA589807:IVB589827 ILE589807:ILF589827 IBI589807:IBJ589827 HRM589807:HRN589827 HHQ589807:HHR589827 GXU589807:GXV589827 GNY589807:GNZ589827 GEC589807:GED589827 FUG589807:FUH589827 FKK589807:FKL589827 FAO589807:FAP589827 EQS589807:EQT589827 EGW589807:EGX589827 DXA589807:DXB589827 DNE589807:DNF589827 DDI589807:DDJ589827 CTM589807:CTN589827 CJQ589807:CJR589827 BZU589807:BZV589827 BPY589807:BPZ589827 BGC589807:BGD589827 AWG589807:AWH589827 AMK589807:AML589827 ACO589807:ACP589827 SS589807:ST589827 IW589807:IX589827 G589802:H589822 WVI524271:WVJ524291 WLM524271:WLN524291 WBQ524271:WBR524291 VRU524271:VRV524291 VHY524271:VHZ524291 UYC524271:UYD524291 UOG524271:UOH524291 UEK524271:UEL524291 TUO524271:TUP524291 TKS524271:TKT524291 TAW524271:TAX524291 SRA524271:SRB524291 SHE524271:SHF524291 RXI524271:RXJ524291 RNM524271:RNN524291 RDQ524271:RDR524291 QTU524271:QTV524291 QJY524271:QJZ524291 QAC524271:QAD524291 PQG524271:PQH524291 PGK524271:PGL524291 OWO524271:OWP524291 OMS524271:OMT524291 OCW524271:OCX524291 NTA524271:NTB524291 NJE524271:NJF524291 MZI524271:MZJ524291 MPM524271:MPN524291 MFQ524271:MFR524291 LVU524271:LVV524291 LLY524271:LLZ524291 LCC524271:LCD524291 KSG524271:KSH524291 KIK524271:KIL524291 JYO524271:JYP524291 JOS524271:JOT524291 JEW524271:JEX524291 IVA524271:IVB524291 ILE524271:ILF524291 IBI524271:IBJ524291 HRM524271:HRN524291 HHQ524271:HHR524291 GXU524271:GXV524291 GNY524271:GNZ524291 GEC524271:GED524291 FUG524271:FUH524291 FKK524271:FKL524291 FAO524271:FAP524291 EQS524271:EQT524291 EGW524271:EGX524291 DXA524271:DXB524291 DNE524271:DNF524291 DDI524271:DDJ524291 CTM524271:CTN524291 CJQ524271:CJR524291 BZU524271:BZV524291 BPY524271:BPZ524291 BGC524271:BGD524291 AWG524271:AWH524291 AMK524271:AML524291 ACO524271:ACP524291 SS524271:ST524291 IW524271:IX524291 G524266:H524286 WVI458735:WVJ458755 WLM458735:WLN458755 WBQ458735:WBR458755 VRU458735:VRV458755 VHY458735:VHZ458755 UYC458735:UYD458755 UOG458735:UOH458755 UEK458735:UEL458755 TUO458735:TUP458755 TKS458735:TKT458755 TAW458735:TAX458755 SRA458735:SRB458755 SHE458735:SHF458755 RXI458735:RXJ458755 RNM458735:RNN458755 RDQ458735:RDR458755 QTU458735:QTV458755 QJY458735:QJZ458755 QAC458735:QAD458755 PQG458735:PQH458755 PGK458735:PGL458755 OWO458735:OWP458755 OMS458735:OMT458755 OCW458735:OCX458755 NTA458735:NTB458755 NJE458735:NJF458755 MZI458735:MZJ458755 MPM458735:MPN458755 MFQ458735:MFR458755 LVU458735:LVV458755 LLY458735:LLZ458755 LCC458735:LCD458755 KSG458735:KSH458755 KIK458735:KIL458755 JYO458735:JYP458755 JOS458735:JOT458755 JEW458735:JEX458755 IVA458735:IVB458755 ILE458735:ILF458755 IBI458735:IBJ458755 HRM458735:HRN458755 HHQ458735:HHR458755 GXU458735:GXV458755 GNY458735:GNZ458755 GEC458735:GED458755 FUG458735:FUH458755 FKK458735:FKL458755 FAO458735:FAP458755 EQS458735:EQT458755 EGW458735:EGX458755 DXA458735:DXB458755 DNE458735:DNF458755 DDI458735:DDJ458755 CTM458735:CTN458755 CJQ458735:CJR458755 BZU458735:BZV458755 BPY458735:BPZ458755 BGC458735:BGD458755 AWG458735:AWH458755 AMK458735:AML458755 ACO458735:ACP458755 SS458735:ST458755 IW458735:IX458755 G458730:H458750 WVI393199:WVJ393219 WLM393199:WLN393219 WBQ393199:WBR393219 VRU393199:VRV393219 VHY393199:VHZ393219 UYC393199:UYD393219 UOG393199:UOH393219 UEK393199:UEL393219 TUO393199:TUP393219 TKS393199:TKT393219 TAW393199:TAX393219 SRA393199:SRB393219 SHE393199:SHF393219 RXI393199:RXJ393219 RNM393199:RNN393219 RDQ393199:RDR393219 QTU393199:QTV393219 QJY393199:QJZ393219 QAC393199:QAD393219 PQG393199:PQH393219 PGK393199:PGL393219 OWO393199:OWP393219 OMS393199:OMT393219 OCW393199:OCX393219 NTA393199:NTB393219 NJE393199:NJF393219 MZI393199:MZJ393219 MPM393199:MPN393219 MFQ393199:MFR393219 LVU393199:LVV393219 LLY393199:LLZ393219 LCC393199:LCD393219 KSG393199:KSH393219 KIK393199:KIL393219 JYO393199:JYP393219 JOS393199:JOT393219 JEW393199:JEX393219 IVA393199:IVB393219 ILE393199:ILF393219 IBI393199:IBJ393219 HRM393199:HRN393219 HHQ393199:HHR393219 GXU393199:GXV393219 GNY393199:GNZ393219 GEC393199:GED393219 FUG393199:FUH393219 FKK393199:FKL393219 FAO393199:FAP393219 EQS393199:EQT393219 EGW393199:EGX393219 DXA393199:DXB393219 DNE393199:DNF393219 DDI393199:DDJ393219 CTM393199:CTN393219 CJQ393199:CJR393219 BZU393199:BZV393219 BPY393199:BPZ393219 BGC393199:BGD393219 AWG393199:AWH393219 AMK393199:AML393219 ACO393199:ACP393219 SS393199:ST393219 IW393199:IX393219 G393194:H393214 WVI327663:WVJ327683 WLM327663:WLN327683 WBQ327663:WBR327683 VRU327663:VRV327683 VHY327663:VHZ327683 UYC327663:UYD327683 UOG327663:UOH327683 UEK327663:UEL327683 TUO327663:TUP327683 TKS327663:TKT327683 TAW327663:TAX327683 SRA327663:SRB327683 SHE327663:SHF327683 RXI327663:RXJ327683 RNM327663:RNN327683 RDQ327663:RDR327683 QTU327663:QTV327683 QJY327663:QJZ327683 QAC327663:QAD327683 PQG327663:PQH327683 PGK327663:PGL327683 OWO327663:OWP327683 OMS327663:OMT327683 OCW327663:OCX327683 NTA327663:NTB327683 NJE327663:NJF327683 MZI327663:MZJ327683 MPM327663:MPN327683 MFQ327663:MFR327683 LVU327663:LVV327683 LLY327663:LLZ327683 LCC327663:LCD327683 KSG327663:KSH327683 KIK327663:KIL327683 JYO327663:JYP327683 JOS327663:JOT327683 JEW327663:JEX327683 IVA327663:IVB327683 ILE327663:ILF327683 IBI327663:IBJ327683 HRM327663:HRN327683 HHQ327663:HHR327683 GXU327663:GXV327683 GNY327663:GNZ327683 GEC327663:GED327683 FUG327663:FUH327683 FKK327663:FKL327683 FAO327663:FAP327683 EQS327663:EQT327683 EGW327663:EGX327683 DXA327663:DXB327683 DNE327663:DNF327683 DDI327663:DDJ327683 CTM327663:CTN327683 CJQ327663:CJR327683 BZU327663:BZV327683 BPY327663:BPZ327683 BGC327663:BGD327683 AWG327663:AWH327683 AMK327663:AML327683 ACO327663:ACP327683 SS327663:ST327683 IW327663:IX327683 G327658:H327678 WVI262127:WVJ262147 WLM262127:WLN262147 WBQ262127:WBR262147 VRU262127:VRV262147 VHY262127:VHZ262147 UYC262127:UYD262147 UOG262127:UOH262147 UEK262127:UEL262147 TUO262127:TUP262147 TKS262127:TKT262147 TAW262127:TAX262147 SRA262127:SRB262147 SHE262127:SHF262147 RXI262127:RXJ262147 RNM262127:RNN262147 RDQ262127:RDR262147 QTU262127:QTV262147 QJY262127:QJZ262147 QAC262127:QAD262147 PQG262127:PQH262147 PGK262127:PGL262147 OWO262127:OWP262147 OMS262127:OMT262147 OCW262127:OCX262147 NTA262127:NTB262147 NJE262127:NJF262147 MZI262127:MZJ262147 MPM262127:MPN262147 MFQ262127:MFR262147 LVU262127:LVV262147 LLY262127:LLZ262147 LCC262127:LCD262147 KSG262127:KSH262147 KIK262127:KIL262147 JYO262127:JYP262147 JOS262127:JOT262147 JEW262127:JEX262147 IVA262127:IVB262147 ILE262127:ILF262147 IBI262127:IBJ262147 HRM262127:HRN262147 HHQ262127:HHR262147 GXU262127:GXV262147 GNY262127:GNZ262147 GEC262127:GED262147 FUG262127:FUH262147 FKK262127:FKL262147 FAO262127:FAP262147 EQS262127:EQT262147 EGW262127:EGX262147 DXA262127:DXB262147 DNE262127:DNF262147 DDI262127:DDJ262147 CTM262127:CTN262147 CJQ262127:CJR262147 BZU262127:BZV262147 BPY262127:BPZ262147 BGC262127:BGD262147 AWG262127:AWH262147 AMK262127:AML262147 ACO262127:ACP262147 SS262127:ST262147 IW262127:IX262147 G262122:H262142 WVI196591:WVJ196611 WLM196591:WLN196611 WBQ196591:WBR196611 VRU196591:VRV196611 VHY196591:VHZ196611 UYC196591:UYD196611 UOG196591:UOH196611 UEK196591:UEL196611 TUO196591:TUP196611 TKS196591:TKT196611 TAW196591:TAX196611 SRA196591:SRB196611 SHE196591:SHF196611 RXI196591:RXJ196611 RNM196591:RNN196611 RDQ196591:RDR196611 QTU196591:QTV196611 QJY196591:QJZ196611 QAC196591:QAD196611 PQG196591:PQH196611 PGK196591:PGL196611 OWO196591:OWP196611 OMS196591:OMT196611 OCW196591:OCX196611 NTA196591:NTB196611 NJE196591:NJF196611 MZI196591:MZJ196611 MPM196591:MPN196611 MFQ196591:MFR196611 LVU196591:LVV196611 LLY196591:LLZ196611 LCC196591:LCD196611 KSG196591:KSH196611 KIK196591:KIL196611 JYO196591:JYP196611 JOS196591:JOT196611 JEW196591:JEX196611 IVA196591:IVB196611 ILE196591:ILF196611 IBI196591:IBJ196611 HRM196591:HRN196611 HHQ196591:HHR196611 GXU196591:GXV196611 GNY196591:GNZ196611 GEC196591:GED196611 FUG196591:FUH196611 FKK196591:FKL196611 FAO196591:FAP196611 EQS196591:EQT196611 EGW196591:EGX196611 DXA196591:DXB196611 DNE196591:DNF196611 DDI196591:DDJ196611 CTM196591:CTN196611 CJQ196591:CJR196611 BZU196591:BZV196611 BPY196591:BPZ196611 BGC196591:BGD196611 AWG196591:AWH196611 AMK196591:AML196611 ACO196591:ACP196611 SS196591:ST196611 IW196591:IX196611 G196586:H196606 WVI131055:WVJ131075 WLM131055:WLN131075 WBQ131055:WBR131075 VRU131055:VRV131075 VHY131055:VHZ131075 UYC131055:UYD131075 UOG131055:UOH131075 UEK131055:UEL131075 TUO131055:TUP131075 TKS131055:TKT131075 TAW131055:TAX131075 SRA131055:SRB131075 SHE131055:SHF131075 RXI131055:RXJ131075 RNM131055:RNN131075 RDQ131055:RDR131075 QTU131055:QTV131075 QJY131055:QJZ131075 QAC131055:QAD131075 PQG131055:PQH131075 PGK131055:PGL131075 OWO131055:OWP131075 OMS131055:OMT131075 OCW131055:OCX131075 NTA131055:NTB131075 NJE131055:NJF131075 MZI131055:MZJ131075 MPM131055:MPN131075 MFQ131055:MFR131075 LVU131055:LVV131075 LLY131055:LLZ131075 LCC131055:LCD131075 KSG131055:KSH131075 KIK131055:KIL131075 JYO131055:JYP131075 JOS131055:JOT131075 JEW131055:JEX131075 IVA131055:IVB131075 ILE131055:ILF131075 IBI131055:IBJ131075 HRM131055:HRN131075 HHQ131055:HHR131075 GXU131055:GXV131075 GNY131055:GNZ131075 GEC131055:GED131075 FUG131055:FUH131075 FKK131055:FKL131075 FAO131055:FAP131075 EQS131055:EQT131075 EGW131055:EGX131075 DXA131055:DXB131075 DNE131055:DNF131075 DDI131055:DDJ131075 CTM131055:CTN131075 CJQ131055:CJR131075 BZU131055:BZV131075 BPY131055:BPZ131075 BGC131055:BGD131075 AWG131055:AWH131075 AMK131055:AML131075 ACO131055:ACP131075 SS131055:ST131075 IW131055:IX131075 G131050:H131070 WVI65519:WVJ65539 WLM65519:WLN65539 WBQ65519:WBR65539 VRU65519:VRV65539 VHY65519:VHZ65539 UYC65519:UYD65539 UOG65519:UOH65539 UEK65519:UEL65539 TUO65519:TUP65539 TKS65519:TKT65539 TAW65519:TAX65539 SRA65519:SRB65539 SHE65519:SHF65539 RXI65519:RXJ65539 RNM65519:RNN65539 RDQ65519:RDR65539 QTU65519:QTV65539 QJY65519:QJZ65539 QAC65519:QAD65539 PQG65519:PQH65539 PGK65519:PGL65539 OWO65519:OWP65539 OMS65519:OMT65539 OCW65519:OCX65539 NTA65519:NTB65539 NJE65519:NJF65539 MZI65519:MZJ65539 MPM65519:MPN65539 MFQ65519:MFR65539 LVU65519:LVV65539 LLY65519:LLZ65539 LCC65519:LCD65539 KSG65519:KSH65539 KIK65519:KIL65539 JYO65519:JYP65539 JOS65519:JOT65539 JEW65519:JEX65539 IVA65519:IVB65539 ILE65519:ILF65539 IBI65519:IBJ65539 HRM65519:HRN65539 HHQ65519:HHR65539 GXU65519:GXV65539 GNY65519:GNZ65539 GEC65519:GED65539 FUG65519:FUH65539 FKK65519:FKL65539 FAO65519:FAP65539 EQS65519:EQT65539 EGW65519:EGX65539 DXA65519:DXB65539 DNE65519:DNF65539 DDI65519:DDJ65539 CTM65519:CTN65539 CJQ65519:CJR65539 BZU65519:BZV65539 BPY65519:BPZ65539 BGC65519:BGD65539 AWG65519:AWH65539 AMK65519:AML65539 ACO65519:ACP65539 SS65519:ST65539 IW65519:IX65539 G65514:H65534 IR7:IS7 WVD983006:WVE983006 WLH983006:WLI983006 WBL983006:WBM983006 VRP983006:VRQ983006 VHT983006:VHU983006 UXX983006:UXY983006 UOB983006:UOC983006 UEF983006:UEG983006 TUJ983006:TUK983006 TKN983006:TKO983006 TAR983006:TAS983006 SQV983006:SQW983006 SGZ983006:SHA983006 RXD983006:RXE983006 RNH983006:RNI983006 RDL983006:RDM983006 QTP983006:QTQ983006 QJT983006:QJU983006 PZX983006:PZY983006 PQB983006:PQC983006 PGF983006:PGG983006 OWJ983006:OWK983006 OMN983006:OMO983006 OCR983006:OCS983006 NSV983006:NSW983006 NIZ983006:NJA983006 MZD983006:MZE983006 MPH983006:MPI983006 MFL983006:MFM983006 LVP983006:LVQ983006 LLT983006:LLU983006 LBX983006:LBY983006 KSB983006:KSC983006 KIF983006:KIG983006 JYJ983006:JYK983006 JON983006:JOO983006 JER983006:JES983006 IUV983006:IUW983006 IKZ983006:ILA983006 IBD983006:IBE983006 HRH983006:HRI983006 HHL983006:HHM983006 GXP983006:GXQ983006 GNT983006:GNU983006 GDX983006:GDY983006 FUB983006:FUC983006 FKF983006:FKG983006 FAJ983006:FAK983006 EQN983006:EQO983006 EGR983006:EGS983006 DWV983006:DWW983006 DMZ983006:DNA983006 DDD983006:DDE983006 CTH983006:CTI983006 CJL983006:CJM983006 BZP983006:BZQ983006 BPT983006:BPU983006 BFX983006:BFY983006 AWB983006:AWC983006 AMF983006:AMG983006 ACJ983006:ACK983006 SN983006:SO983006 IR983006:IS983006 B983001:C983001 WVD917470:WVE917470 WLH917470:WLI917470 WBL917470:WBM917470 VRP917470:VRQ917470 VHT917470:VHU917470 UXX917470:UXY917470 UOB917470:UOC917470 UEF917470:UEG917470 TUJ917470:TUK917470 TKN917470:TKO917470 TAR917470:TAS917470 SQV917470:SQW917470 SGZ917470:SHA917470 RXD917470:RXE917470 RNH917470:RNI917470 RDL917470:RDM917470 QTP917470:QTQ917470 QJT917470:QJU917470 PZX917470:PZY917470 PQB917470:PQC917470 PGF917470:PGG917470 OWJ917470:OWK917470 OMN917470:OMO917470 OCR917470:OCS917470 NSV917470:NSW917470 NIZ917470:NJA917470 MZD917470:MZE917470 MPH917470:MPI917470 MFL917470:MFM917470 LVP917470:LVQ917470 LLT917470:LLU917470 LBX917470:LBY917470 KSB917470:KSC917470 KIF917470:KIG917470 JYJ917470:JYK917470 JON917470:JOO917470 JER917470:JES917470 IUV917470:IUW917470 IKZ917470:ILA917470 IBD917470:IBE917470 HRH917470:HRI917470 HHL917470:HHM917470 GXP917470:GXQ917470 GNT917470:GNU917470 GDX917470:GDY917470 FUB917470:FUC917470 FKF917470:FKG917470 FAJ917470:FAK917470 EQN917470:EQO917470 EGR917470:EGS917470 DWV917470:DWW917470 DMZ917470:DNA917470 DDD917470:DDE917470 CTH917470:CTI917470 CJL917470:CJM917470 BZP917470:BZQ917470 BPT917470:BPU917470 BFX917470:BFY917470 AWB917470:AWC917470 AMF917470:AMG917470 ACJ917470:ACK917470 SN917470:SO917470 IR917470:IS917470 B917465:C917465 WVD851934:WVE851934 WLH851934:WLI851934 WBL851934:WBM851934 VRP851934:VRQ851934 VHT851934:VHU851934 UXX851934:UXY851934 UOB851934:UOC851934 UEF851934:UEG851934 TUJ851934:TUK851934 TKN851934:TKO851934 TAR851934:TAS851934 SQV851934:SQW851934 SGZ851934:SHA851934 RXD851934:RXE851934 RNH851934:RNI851934 RDL851934:RDM851934 QTP851934:QTQ851934 QJT851934:QJU851934 PZX851934:PZY851934 PQB851934:PQC851934 PGF851934:PGG851934 OWJ851934:OWK851934 OMN851934:OMO851934 OCR851934:OCS851934 NSV851934:NSW851934 NIZ851934:NJA851934 MZD851934:MZE851934 MPH851934:MPI851934 MFL851934:MFM851934 LVP851934:LVQ851934 LLT851934:LLU851934 LBX851934:LBY851934 KSB851934:KSC851934 KIF851934:KIG851934 JYJ851934:JYK851934 JON851934:JOO851934 JER851934:JES851934 IUV851934:IUW851934 IKZ851934:ILA851934 IBD851934:IBE851934 HRH851934:HRI851934 HHL851934:HHM851934 GXP851934:GXQ851934 GNT851934:GNU851934 GDX851934:GDY851934 FUB851934:FUC851934 FKF851934:FKG851934 FAJ851934:FAK851934 EQN851934:EQO851934 EGR851934:EGS851934 DWV851934:DWW851934 DMZ851934:DNA851934 DDD851934:DDE851934 CTH851934:CTI851934 CJL851934:CJM851934 BZP851934:BZQ851934 BPT851934:BPU851934 BFX851934:BFY851934 AWB851934:AWC851934 AMF851934:AMG851934 ACJ851934:ACK851934 SN851934:SO851934 IR851934:IS851934 B851929:C851929 WVD786398:WVE786398 WLH786398:WLI786398 WBL786398:WBM786398 VRP786398:VRQ786398 VHT786398:VHU786398 UXX786398:UXY786398 UOB786398:UOC786398 UEF786398:UEG786398 TUJ786398:TUK786398 TKN786398:TKO786398 TAR786398:TAS786398 SQV786398:SQW786398 SGZ786398:SHA786398 RXD786398:RXE786398 RNH786398:RNI786398 RDL786398:RDM786398 QTP786398:QTQ786398 QJT786398:QJU786398 PZX786398:PZY786398 PQB786398:PQC786398 PGF786398:PGG786398 OWJ786398:OWK786398 OMN786398:OMO786398 OCR786398:OCS786398 NSV786398:NSW786398 NIZ786398:NJA786398 MZD786398:MZE786398 MPH786398:MPI786398 MFL786398:MFM786398 LVP786398:LVQ786398 LLT786398:LLU786398 LBX786398:LBY786398 KSB786398:KSC786398 KIF786398:KIG786398 JYJ786398:JYK786398 JON786398:JOO786398 JER786398:JES786398 IUV786398:IUW786398 IKZ786398:ILA786398 IBD786398:IBE786398 HRH786398:HRI786398 HHL786398:HHM786398 GXP786398:GXQ786398 GNT786398:GNU786398 GDX786398:GDY786398 FUB786398:FUC786398 FKF786398:FKG786398 FAJ786398:FAK786398 EQN786398:EQO786398 EGR786398:EGS786398 DWV786398:DWW786398 DMZ786398:DNA786398 DDD786398:DDE786398 CTH786398:CTI786398 CJL786398:CJM786398 BZP786398:BZQ786398 BPT786398:BPU786398 BFX786398:BFY786398 AWB786398:AWC786398 AMF786398:AMG786398 ACJ786398:ACK786398 SN786398:SO786398 IR786398:IS786398 B786393:C786393 WVD720862:WVE720862 WLH720862:WLI720862 WBL720862:WBM720862 VRP720862:VRQ720862 VHT720862:VHU720862 UXX720862:UXY720862 UOB720862:UOC720862 UEF720862:UEG720862 TUJ720862:TUK720862 TKN720862:TKO720862 TAR720862:TAS720862 SQV720862:SQW720862 SGZ720862:SHA720862 RXD720862:RXE720862 RNH720862:RNI720862 RDL720862:RDM720862 QTP720862:QTQ720862 QJT720862:QJU720862 PZX720862:PZY720862 PQB720862:PQC720862 PGF720862:PGG720862 OWJ720862:OWK720862 OMN720862:OMO720862 OCR720862:OCS720862 NSV720862:NSW720862 NIZ720862:NJA720862 MZD720862:MZE720862 MPH720862:MPI720862 MFL720862:MFM720862 LVP720862:LVQ720862 LLT720862:LLU720862 LBX720862:LBY720862 KSB720862:KSC720862 KIF720862:KIG720862 JYJ720862:JYK720862 JON720862:JOO720862 JER720862:JES720862 IUV720862:IUW720862 IKZ720862:ILA720862 IBD720862:IBE720862 HRH720862:HRI720862 HHL720862:HHM720862 GXP720862:GXQ720862 GNT720862:GNU720862 GDX720862:GDY720862 FUB720862:FUC720862 FKF720862:FKG720862 FAJ720862:FAK720862 EQN720862:EQO720862 EGR720862:EGS720862 DWV720862:DWW720862 DMZ720862:DNA720862 DDD720862:DDE720862 CTH720862:CTI720862 CJL720862:CJM720862 BZP720862:BZQ720862 BPT720862:BPU720862 BFX720862:BFY720862 AWB720862:AWC720862 AMF720862:AMG720862 ACJ720862:ACK720862 SN720862:SO720862 IR720862:IS720862 B720857:C720857 WVD655326:WVE655326 WLH655326:WLI655326 WBL655326:WBM655326 VRP655326:VRQ655326 VHT655326:VHU655326 UXX655326:UXY655326 UOB655326:UOC655326 UEF655326:UEG655326 TUJ655326:TUK655326 TKN655326:TKO655326 TAR655326:TAS655326 SQV655326:SQW655326 SGZ655326:SHA655326 RXD655326:RXE655326 RNH655326:RNI655326 RDL655326:RDM655326 QTP655326:QTQ655326 QJT655326:QJU655326 PZX655326:PZY655326 PQB655326:PQC655326 PGF655326:PGG655326 OWJ655326:OWK655326 OMN655326:OMO655326 OCR655326:OCS655326 NSV655326:NSW655326 NIZ655326:NJA655326 MZD655326:MZE655326 MPH655326:MPI655326 MFL655326:MFM655326 LVP655326:LVQ655326 LLT655326:LLU655326 LBX655326:LBY655326 KSB655326:KSC655326 KIF655326:KIG655326 JYJ655326:JYK655326 JON655326:JOO655326 JER655326:JES655326 IUV655326:IUW655326 IKZ655326:ILA655326 IBD655326:IBE655326 HRH655326:HRI655326 HHL655326:HHM655326 GXP655326:GXQ655326 GNT655326:GNU655326 GDX655326:GDY655326 FUB655326:FUC655326 FKF655326:FKG655326 FAJ655326:FAK655326 EQN655326:EQO655326 EGR655326:EGS655326 DWV655326:DWW655326 DMZ655326:DNA655326 DDD655326:DDE655326 CTH655326:CTI655326 CJL655326:CJM655326 BZP655326:BZQ655326 BPT655326:BPU655326 BFX655326:BFY655326 AWB655326:AWC655326 AMF655326:AMG655326 ACJ655326:ACK655326 SN655326:SO655326 IR655326:IS655326 B655321:C655321 WVD589790:WVE589790 WLH589790:WLI589790 WBL589790:WBM589790 VRP589790:VRQ589790 VHT589790:VHU589790 UXX589790:UXY589790 UOB589790:UOC589790 UEF589790:UEG589790 TUJ589790:TUK589790 TKN589790:TKO589790 TAR589790:TAS589790 SQV589790:SQW589790 SGZ589790:SHA589790 RXD589790:RXE589790 RNH589790:RNI589790 RDL589790:RDM589790 QTP589790:QTQ589790 QJT589790:QJU589790 PZX589790:PZY589790 PQB589790:PQC589790 PGF589790:PGG589790 OWJ589790:OWK589790 OMN589790:OMO589790 OCR589790:OCS589790 NSV589790:NSW589790 NIZ589790:NJA589790 MZD589790:MZE589790 MPH589790:MPI589790 MFL589790:MFM589790 LVP589790:LVQ589790 LLT589790:LLU589790 LBX589790:LBY589790 KSB589790:KSC589790 KIF589790:KIG589790 JYJ589790:JYK589790 JON589790:JOO589790 JER589790:JES589790 IUV589790:IUW589790 IKZ589790:ILA589790 IBD589790:IBE589790 HRH589790:HRI589790 HHL589790:HHM589790 GXP589790:GXQ589790 GNT589790:GNU589790 GDX589790:GDY589790 FUB589790:FUC589790 FKF589790:FKG589790 FAJ589790:FAK589790 EQN589790:EQO589790 EGR589790:EGS589790 DWV589790:DWW589790 DMZ589790:DNA589790 DDD589790:DDE589790 CTH589790:CTI589790 CJL589790:CJM589790 BZP589790:BZQ589790 BPT589790:BPU589790 BFX589790:BFY589790 AWB589790:AWC589790 AMF589790:AMG589790 ACJ589790:ACK589790 SN589790:SO589790 IR589790:IS589790 B589785:C589785 WVD524254:WVE524254 WLH524254:WLI524254 WBL524254:WBM524254 VRP524254:VRQ524254 VHT524254:VHU524254 UXX524254:UXY524254 UOB524254:UOC524254 UEF524254:UEG524254 TUJ524254:TUK524254 TKN524254:TKO524254 TAR524254:TAS524254 SQV524254:SQW524254 SGZ524254:SHA524254 RXD524254:RXE524254 RNH524254:RNI524254 RDL524254:RDM524254 QTP524254:QTQ524254 QJT524254:QJU524254 PZX524254:PZY524254 PQB524254:PQC524254 PGF524254:PGG524254 OWJ524254:OWK524254 OMN524254:OMO524254 OCR524254:OCS524254 NSV524254:NSW524254 NIZ524254:NJA524254 MZD524254:MZE524254 MPH524254:MPI524254 MFL524254:MFM524254 LVP524254:LVQ524254 LLT524254:LLU524254 LBX524254:LBY524254 KSB524254:KSC524254 KIF524254:KIG524254 JYJ524254:JYK524254 JON524254:JOO524254 JER524254:JES524254 IUV524254:IUW524254 IKZ524254:ILA524254 IBD524254:IBE524254 HRH524254:HRI524254 HHL524254:HHM524254 GXP524254:GXQ524254 GNT524254:GNU524254 GDX524254:GDY524254 FUB524254:FUC524254 FKF524254:FKG524254 FAJ524254:FAK524254 EQN524254:EQO524254 EGR524254:EGS524254 DWV524254:DWW524254 DMZ524254:DNA524254 DDD524254:DDE524254 CTH524254:CTI524254 CJL524254:CJM524254 BZP524254:BZQ524254 BPT524254:BPU524254 BFX524254:BFY524254 AWB524254:AWC524254 AMF524254:AMG524254 ACJ524254:ACK524254 SN524254:SO524254 IR524254:IS524254 B524249:C524249 WVD458718:WVE458718 WLH458718:WLI458718 WBL458718:WBM458718 VRP458718:VRQ458718 VHT458718:VHU458718 UXX458718:UXY458718 UOB458718:UOC458718 UEF458718:UEG458718 TUJ458718:TUK458718 TKN458718:TKO458718 TAR458718:TAS458718 SQV458718:SQW458718 SGZ458718:SHA458718 RXD458718:RXE458718 RNH458718:RNI458718 RDL458718:RDM458718 QTP458718:QTQ458718 QJT458718:QJU458718 PZX458718:PZY458718 PQB458718:PQC458718 PGF458718:PGG458718 OWJ458718:OWK458718 OMN458718:OMO458718 OCR458718:OCS458718 NSV458718:NSW458718 NIZ458718:NJA458718 MZD458718:MZE458718 MPH458718:MPI458718 MFL458718:MFM458718 LVP458718:LVQ458718 LLT458718:LLU458718 LBX458718:LBY458718 KSB458718:KSC458718 KIF458718:KIG458718 JYJ458718:JYK458718 JON458718:JOO458718 JER458718:JES458718 IUV458718:IUW458718 IKZ458718:ILA458718 IBD458718:IBE458718 HRH458718:HRI458718 HHL458718:HHM458718 GXP458718:GXQ458718 GNT458718:GNU458718 GDX458718:GDY458718 FUB458718:FUC458718 FKF458718:FKG458718 FAJ458718:FAK458718 EQN458718:EQO458718 EGR458718:EGS458718 DWV458718:DWW458718 DMZ458718:DNA458718 DDD458718:DDE458718 CTH458718:CTI458718 CJL458718:CJM458718 BZP458718:BZQ458718 BPT458718:BPU458718 BFX458718:BFY458718 AWB458718:AWC458718 AMF458718:AMG458718 ACJ458718:ACK458718 SN458718:SO458718 IR458718:IS458718 B458713:C458713 WVD393182:WVE393182 WLH393182:WLI393182 WBL393182:WBM393182 VRP393182:VRQ393182 VHT393182:VHU393182 UXX393182:UXY393182 UOB393182:UOC393182 UEF393182:UEG393182 TUJ393182:TUK393182 TKN393182:TKO393182 TAR393182:TAS393182 SQV393182:SQW393182 SGZ393182:SHA393182 RXD393182:RXE393182 RNH393182:RNI393182 RDL393182:RDM393182 QTP393182:QTQ393182 QJT393182:QJU393182 PZX393182:PZY393182 PQB393182:PQC393182 PGF393182:PGG393182 OWJ393182:OWK393182 OMN393182:OMO393182 OCR393182:OCS393182 NSV393182:NSW393182 NIZ393182:NJA393182 MZD393182:MZE393182 MPH393182:MPI393182 MFL393182:MFM393182 LVP393182:LVQ393182 LLT393182:LLU393182 LBX393182:LBY393182 KSB393182:KSC393182 KIF393182:KIG393182 JYJ393182:JYK393182 JON393182:JOO393182 JER393182:JES393182 IUV393182:IUW393182 IKZ393182:ILA393182 IBD393182:IBE393182 HRH393182:HRI393182 HHL393182:HHM393182 GXP393182:GXQ393182 GNT393182:GNU393182 GDX393182:GDY393182 FUB393182:FUC393182 FKF393182:FKG393182 FAJ393182:FAK393182 EQN393182:EQO393182 EGR393182:EGS393182 DWV393182:DWW393182 DMZ393182:DNA393182 DDD393182:DDE393182 CTH393182:CTI393182 CJL393182:CJM393182 BZP393182:BZQ393182 BPT393182:BPU393182 BFX393182:BFY393182 AWB393182:AWC393182 AMF393182:AMG393182 ACJ393182:ACK393182 SN393182:SO393182 IR393182:IS393182 B393177:C393177 WVD327646:WVE327646 WLH327646:WLI327646 WBL327646:WBM327646 VRP327646:VRQ327646 VHT327646:VHU327646 UXX327646:UXY327646 UOB327646:UOC327646 UEF327646:UEG327646 TUJ327646:TUK327646 TKN327646:TKO327646 TAR327646:TAS327646 SQV327646:SQW327646 SGZ327646:SHA327646 RXD327646:RXE327646 RNH327646:RNI327646 RDL327646:RDM327646 QTP327646:QTQ327646 QJT327646:QJU327646 PZX327646:PZY327646 PQB327646:PQC327646 PGF327646:PGG327646 OWJ327646:OWK327646 OMN327646:OMO327646 OCR327646:OCS327646 NSV327646:NSW327646 NIZ327646:NJA327646 MZD327646:MZE327646 MPH327646:MPI327646 MFL327646:MFM327646 LVP327646:LVQ327646 LLT327646:LLU327646 LBX327646:LBY327646 KSB327646:KSC327646 KIF327646:KIG327646 JYJ327646:JYK327646 JON327646:JOO327646 JER327646:JES327646 IUV327646:IUW327646 IKZ327646:ILA327646 IBD327646:IBE327646 HRH327646:HRI327646 HHL327646:HHM327646 GXP327646:GXQ327646 GNT327646:GNU327646 GDX327646:GDY327646 FUB327646:FUC327646 FKF327646:FKG327646 FAJ327646:FAK327646 EQN327646:EQO327646 EGR327646:EGS327646 DWV327646:DWW327646 DMZ327646:DNA327646 DDD327646:DDE327646 CTH327646:CTI327646 CJL327646:CJM327646 BZP327646:BZQ327646 BPT327646:BPU327646 BFX327646:BFY327646 AWB327646:AWC327646 AMF327646:AMG327646 ACJ327646:ACK327646 SN327646:SO327646 IR327646:IS327646 B327641:C327641 WVD262110:WVE262110 WLH262110:WLI262110 WBL262110:WBM262110 VRP262110:VRQ262110 VHT262110:VHU262110 UXX262110:UXY262110 UOB262110:UOC262110 UEF262110:UEG262110 TUJ262110:TUK262110 TKN262110:TKO262110 TAR262110:TAS262110 SQV262110:SQW262110 SGZ262110:SHA262110 RXD262110:RXE262110 RNH262110:RNI262110 RDL262110:RDM262110 QTP262110:QTQ262110 QJT262110:QJU262110 PZX262110:PZY262110 PQB262110:PQC262110 PGF262110:PGG262110 OWJ262110:OWK262110 OMN262110:OMO262110 OCR262110:OCS262110 NSV262110:NSW262110 NIZ262110:NJA262110 MZD262110:MZE262110 MPH262110:MPI262110 MFL262110:MFM262110 LVP262110:LVQ262110 LLT262110:LLU262110 LBX262110:LBY262110 KSB262110:KSC262110 KIF262110:KIG262110 JYJ262110:JYK262110 JON262110:JOO262110 JER262110:JES262110 IUV262110:IUW262110 IKZ262110:ILA262110 IBD262110:IBE262110 HRH262110:HRI262110 HHL262110:HHM262110 GXP262110:GXQ262110 GNT262110:GNU262110 GDX262110:GDY262110 FUB262110:FUC262110 FKF262110:FKG262110 FAJ262110:FAK262110 EQN262110:EQO262110 EGR262110:EGS262110 DWV262110:DWW262110 DMZ262110:DNA262110 DDD262110:DDE262110 CTH262110:CTI262110 CJL262110:CJM262110 BZP262110:BZQ262110 BPT262110:BPU262110 BFX262110:BFY262110 AWB262110:AWC262110 AMF262110:AMG262110 ACJ262110:ACK262110 SN262110:SO262110 IR262110:IS262110 B262105:C262105 WVD196574:WVE196574 WLH196574:WLI196574 WBL196574:WBM196574 VRP196574:VRQ196574 VHT196574:VHU196574 UXX196574:UXY196574 UOB196574:UOC196574 UEF196574:UEG196574 TUJ196574:TUK196574 TKN196574:TKO196574 TAR196574:TAS196574 SQV196574:SQW196574 SGZ196574:SHA196574 RXD196574:RXE196574 RNH196574:RNI196574 RDL196574:RDM196574 QTP196574:QTQ196574 QJT196574:QJU196574 PZX196574:PZY196574 PQB196574:PQC196574 PGF196574:PGG196574 OWJ196574:OWK196574 OMN196574:OMO196574 OCR196574:OCS196574 NSV196574:NSW196574 NIZ196574:NJA196574 MZD196574:MZE196574 MPH196574:MPI196574 MFL196574:MFM196574 LVP196574:LVQ196574 LLT196574:LLU196574 LBX196574:LBY196574 KSB196574:KSC196574 KIF196574:KIG196574 JYJ196574:JYK196574 JON196574:JOO196574 JER196574:JES196574 IUV196574:IUW196574 IKZ196574:ILA196574 IBD196574:IBE196574 HRH196574:HRI196574 HHL196574:HHM196574 GXP196574:GXQ196574 GNT196574:GNU196574 GDX196574:GDY196574 FUB196574:FUC196574 FKF196574:FKG196574 FAJ196574:FAK196574 EQN196574:EQO196574 EGR196574:EGS196574 DWV196574:DWW196574 DMZ196574:DNA196574 DDD196574:DDE196574 CTH196574:CTI196574 CJL196574:CJM196574 BZP196574:BZQ196574 BPT196574:BPU196574 BFX196574:BFY196574 AWB196574:AWC196574 AMF196574:AMG196574 ACJ196574:ACK196574 SN196574:SO196574 IR196574:IS196574 B196569:C196569 WVD131038:WVE131038 WLH131038:WLI131038 WBL131038:WBM131038 VRP131038:VRQ131038 VHT131038:VHU131038 UXX131038:UXY131038 UOB131038:UOC131038 UEF131038:UEG131038 TUJ131038:TUK131038 TKN131038:TKO131038 TAR131038:TAS131038 SQV131038:SQW131038 SGZ131038:SHA131038 RXD131038:RXE131038 RNH131038:RNI131038 RDL131038:RDM131038 QTP131038:QTQ131038 QJT131038:QJU131038 PZX131038:PZY131038 PQB131038:PQC131038 PGF131038:PGG131038 OWJ131038:OWK131038 OMN131038:OMO131038 OCR131038:OCS131038 NSV131038:NSW131038 NIZ131038:NJA131038 MZD131038:MZE131038 MPH131038:MPI131038 MFL131038:MFM131038 LVP131038:LVQ131038 LLT131038:LLU131038 LBX131038:LBY131038 KSB131038:KSC131038 KIF131038:KIG131038 JYJ131038:JYK131038 JON131038:JOO131038 JER131038:JES131038 IUV131038:IUW131038 IKZ131038:ILA131038 IBD131038:IBE131038 HRH131038:HRI131038 HHL131038:HHM131038 GXP131038:GXQ131038 GNT131038:GNU131038 GDX131038:GDY131038 FUB131038:FUC131038 FKF131038:FKG131038 FAJ131038:FAK131038 EQN131038:EQO131038 EGR131038:EGS131038 DWV131038:DWW131038 DMZ131038:DNA131038 DDD131038:DDE131038 CTH131038:CTI131038 CJL131038:CJM131038 BZP131038:BZQ131038 BPT131038:BPU131038 BFX131038:BFY131038 AWB131038:AWC131038 AMF131038:AMG131038 ACJ131038:ACK131038 SN131038:SO131038 IR131038:IS131038 B131033:C131033 WVD65502:WVE65502 WLH65502:WLI65502 WBL65502:WBM65502 VRP65502:VRQ65502 VHT65502:VHU65502 UXX65502:UXY65502 UOB65502:UOC65502 UEF65502:UEG65502 TUJ65502:TUK65502 TKN65502:TKO65502 TAR65502:TAS65502 SQV65502:SQW65502 SGZ65502:SHA65502 RXD65502:RXE65502 RNH65502:RNI65502 RDL65502:RDM65502 QTP65502:QTQ65502 QJT65502:QJU65502 PZX65502:PZY65502 PQB65502:PQC65502 PGF65502:PGG65502 OWJ65502:OWK65502 OMN65502:OMO65502 OCR65502:OCS65502 NSV65502:NSW65502 NIZ65502:NJA65502 MZD65502:MZE65502 MPH65502:MPI65502 MFL65502:MFM65502 LVP65502:LVQ65502 LLT65502:LLU65502 LBX65502:LBY65502 KSB65502:KSC65502 KIF65502:KIG65502 JYJ65502:JYK65502 JON65502:JOO65502 JER65502:JES65502 IUV65502:IUW65502 IKZ65502:ILA65502 IBD65502:IBE65502 HRH65502:HRI65502 HHL65502:HHM65502 GXP65502:GXQ65502 GNT65502:GNU65502 GDX65502:GDY65502 FUB65502:FUC65502 FKF65502:FKG65502 FAJ65502:FAK65502 EQN65502:EQO65502 EGR65502:EGS65502 DWV65502:DWW65502 DMZ65502:DNA65502 DDD65502:DDE65502 CTH65502:CTI65502 CJL65502:CJM65502 BZP65502:BZQ65502 BPT65502:BPU65502 BFX65502:BFY65502 AWB65502:AWC65502 AMF65502:AMG65502 ACJ65502:ACK65502 SN65502:SO65502 IR65502:IS65502 B65497:C65497 WVD7:WVE7 WLH7:WLI7 WBL7:WBM7 VRP7:VRQ7 VHT7:VHU7 UXX7:UXY7 UOB7:UOC7 UEF7:UEG7 TUJ7:TUK7 TKN7:TKO7 TAR7:TAS7 SQV7:SQW7 SGZ7:SHA7 RXD7:RXE7 RNH7:RNI7 RDL7:RDM7 QTP7:QTQ7 QJT7:QJU7 PZX7:PZY7 PQB7:PQC7 PGF7:PGG7 OWJ7:OWK7 OMN7:OMO7 OCR7:OCS7 NSV7:NSW7 NIZ7:NJA7 MZD7:MZE7 MPH7:MPI7 MFL7:MFM7 LVP7:LVQ7 LLT7:LLU7 LBX7:LBY7 KSB7:KSC7 KIF7:KIG7 JYJ7:JYK7 JON7:JOO7 JER7:JES7 IUV7:IUW7 IKZ7:ILA7 IBD7:IBE7 HRH7:HRI7 HHL7:HHM7 GXP7:GXQ7 GNT7:GNU7 GDX7:GDY7 FUB7:FUC7 FKF7:FKG7 FAJ7:FAK7 EQN7:EQO7 EGR7:EGS7 DWV7:DWW7 DMZ7:DNA7 DDD7:DDE7 CTH7:CTI7 CJL7:CJM7 BZP7:BZQ7 BPT7:BPU7 BFX7:BFY7 AWB7:AWC7 AMF7:AMG7 ACJ7:ACK7 SN7:SO7 IX31:IY35 WVG983011 IS22 SO22 ACK22 AMG22 AWC22 BFY22 BPU22 BZQ22 CJM22 CTI22 DDE22 DNA22 DWW22 EGS22 EQO22 FAK22 FKG22 FUC22 GDY22 GNU22 GXQ22 HHM22 HRI22 IBE22 ILA22 IUW22 JES22 JOO22 JYK22 KIG22 KSC22 LBY22 LLU22 LVQ22 MFM22 MPI22 MZE22 NJA22 NSW22 OCS22 OMO22 OWK22 PGG22 PQC22 PZY22 QJU22 QTQ22 RDM22 RNI22 RXE22 SHA22 SQW22 TAS22 TKO22 TUK22 UEG22 UOC22 UXY22 VHU22 VRQ22 WBM22 WLI22 WVE22 D65505 IT65512 SP65512 ACL65512 AMH65512 AWD65512 BFZ65512 BPV65512 BZR65512 CJN65512 CTJ65512 DDF65512 DNB65512 DWX65512 EGT65512 EQP65512 FAL65512 FKH65512 FUD65512 GDZ65512 GNV65512 GXR65512 HHN65512 HRJ65512 IBF65512 ILB65512 IUX65512 JET65512 JOP65512 JYL65512 KIH65512 KSD65512 LBZ65512 LLV65512 LVR65512 MFN65512 MPJ65512 MZF65512 NJB65512 NSX65512 OCT65512 OMP65512 OWL65512 PGH65512 PQD65512 PZZ65512 QJV65512 QTR65512 RDN65512 RNJ65512 RXF65512 SHB65512 SQX65512 TAT65512 TKP65512 TUL65512 UEH65512 UOD65512 UXZ65512 VHV65512 VRR65512 WBN65512 WLJ65512 WVF65512 D131041 IT131048 SP131048 ACL131048 AMH131048 AWD131048 BFZ131048 BPV131048 BZR131048 CJN131048 CTJ131048 DDF131048 DNB131048 DWX131048 EGT131048 EQP131048 FAL131048 FKH131048 FUD131048 GDZ131048 GNV131048 GXR131048 HHN131048 HRJ131048 IBF131048 ILB131048 IUX131048 JET131048 JOP131048 JYL131048 KIH131048 KSD131048 LBZ131048 LLV131048 LVR131048 MFN131048 MPJ131048 MZF131048 NJB131048 NSX131048 OCT131048 OMP131048 OWL131048 PGH131048 PQD131048 PZZ131048 QJV131048 QTR131048 RDN131048 RNJ131048 RXF131048 SHB131048 SQX131048 TAT131048 TKP131048 TUL131048 UEH131048 UOD131048 UXZ131048 VHV131048 VRR131048 WBN131048 WLJ131048 WVF131048 D196577 IT196584 SP196584 ACL196584 AMH196584 AWD196584 BFZ196584 BPV196584 BZR196584 CJN196584 CTJ196584 DDF196584 DNB196584 DWX196584 EGT196584 EQP196584 FAL196584 FKH196584 FUD196584 GDZ196584 GNV196584 GXR196584 HHN196584 HRJ196584 IBF196584 ILB196584 IUX196584 JET196584 JOP196584 JYL196584 KIH196584 KSD196584 LBZ196584 LLV196584 LVR196584 MFN196584 MPJ196584 MZF196584 NJB196584 NSX196584 OCT196584 OMP196584 OWL196584 PGH196584 PQD196584 PZZ196584 QJV196584 QTR196584 RDN196584 RNJ196584 RXF196584 SHB196584 SQX196584 TAT196584 TKP196584 TUL196584 UEH196584 UOD196584 UXZ196584 VHV196584 VRR196584 WBN196584 WLJ196584 WVF196584 D262113 IT262120 SP262120 ACL262120 AMH262120 AWD262120 BFZ262120 BPV262120 BZR262120 CJN262120 CTJ262120 DDF262120 DNB262120 DWX262120 EGT262120 EQP262120 FAL262120 FKH262120 FUD262120 GDZ262120 GNV262120 GXR262120 HHN262120 HRJ262120 IBF262120 ILB262120 IUX262120 JET262120 JOP262120 JYL262120 KIH262120 KSD262120 LBZ262120 LLV262120 LVR262120 MFN262120 MPJ262120 MZF262120 NJB262120 NSX262120 OCT262120 OMP262120 OWL262120 PGH262120 PQD262120 PZZ262120 QJV262120 QTR262120 RDN262120 RNJ262120 RXF262120 SHB262120 SQX262120 TAT262120 TKP262120 TUL262120 UEH262120 UOD262120 UXZ262120 VHV262120 VRR262120 WBN262120 WLJ262120 WVF262120 D327649 IT327656 SP327656 ACL327656 AMH327656 AWD327656 BFZ327656 BPV327656 BZR327656 CJN327656 CTJ327656 DDF327656 DNB327656 DWX327656 EGT327656 EQP327656 FAL327656 FKH327656 FUD327656 GDZ327656 GNV327656 GXR327656 HHN327656 HRJ327656 IBF327656 ILB327656 IUX327656 JET327656 JOP327656 JYL327656 KIH327656 KSD327656 LBZ327656 LLV327656 LVR327656 MFN327656 MPJ327656 MZF327656 NJB327656 NSX327656 OCT327656 OMP327656 OWL327656 PGH327656 PQD327656 PZZ327656 QJV327656 QTR327656 RDN327656 RNJ327656 RXF327656 SHB327656 SQX327656 TAT327656 TKP327656 TUL327656 UEH327656 UOD327656 UXZ327656 VHV327656 VRR327656 WBN327656 WLJ327656 WVF327656 D393185 IT393192 SP393192 ACL393192 AMH393192 AWD393192 BFZ393192 BPV393192 BZR393192 CJN393192 CTJ393192 DDF393192 DNB393192 DWX393192 EGT393192 EQP393192 FAL393192 FKH393192 FUD393192 GDZ393192 GNV393192 GXR393192 HHN393192 HRJ393192 IBF393192 ILB393192 IUX393192 JET393192 JOP393192 JYL393192 KIH393192 KSD393192 LBZ393192 LLV393192 LVR393192 MFN393192 MPJ393192 MZF393192 NJB393192 NSX393192 OCT393192 OMP393192 OWL393192 PGH393192 PQD393192 PZZ393192 QJV393192 QTR393192 RDN393192 RNJ393192 RXF393192 SHB393192 SQX393192 TAT393192 TKP393192 TUL393192 UEH393192 UOD393192 UXZ393192 VHV393192 VRR393192 WBN393192 WLJ393192 WVF393192 D458721 IT458728 SP458728 ACL458728 AMH458728 AWD458728 BFZ458728 BPV458728 BZR458728 CJN458728 CTJ458728 DDF458728 DNB458728 DWX458728 EGT458728 EQP458728 FAL458728 FKH458728 FUD458728 GDZ458728 GNV458728 GXR458728 HHN458728 HRJ458728 IBF458728 ILB458728 IUX458728 JET458728 JOP458728 JYL458728 KIH458728 KSD458728 LBZ458728 LLV458728 LVR458728 MFN458728 MPJ458728 MZF458728 NJB458728 NSX458728 OCT458728 OMP458728 OWL458728 PGH458728 PQD458728 PZZ458728 QJV458728 QTR458728 RDN458728 RNJ458728 RXF458728 SHB458728 SQX458728 TAT458728 TKP458728 TUL458728 UEH458728 UOD458728 UXZ458728 VHV458728 VRR458728 WBN458728 WLJ458728 WVF458728 D524257 IT524264 SP524264 ACL524264 AMH524264 AWD524264 BFZ524264 BPV524264 BZR524264 CJN524264 CTJ524264 DDF524264 DNB524264 DWX524264 EGT524264 EQP524264 FAL524264 FKH524264 FUD524264 GDZ524264 GNV524264 GXR524264 HHN524264 HRJ524264 IBF524264 ILB524264 IUX524264 JET524264 JOP524264 JYL524264 KIH524264 KSD524264 LBZ524264 LLV524264 LVR524264 MFN524264 MPJ524264 MZF524264 NJB524264 NSX524264 OCT524264 OMP524264 OWL524264 PGH524264 PQD524264 PZZ524264 QJV524264 QTR524264 RDN524264 RNJ524264 RXF524264 SHB524264 SQX524264 TAT524264 TKP524264 TUL524264 UEH524264 UOD524264 UXZ524264 VHV524264 VRR524264 WBN524264 WLJ524264 WVF524264 D589793 IT589800 SP589800 ACL589800 AMH589800 AWD589800 BFZ589800 BPV589800 BZR589800 CJN589800 CTJ589800 DDF589800 DNB589800 DWX589800 EGT589800 EQP589800 FAL589800 FKH589800 FUD589800 GDZ589800 GNV589800 GXR589800 HHN589800 HRJ589800 IBF589800 ILB589800 IUX589800 JET589800 JOP589800 JYL589800 KIH589800 KSD589800 LBZ589800 LLV589800 LVR589800 MFN589800 MPJ589800 MZF589800 NJB589800 NSX589800 OCT589800 OMP589800 OWL589800 PGH589800 PQD589800 PZZ589800 QJV589800 QTR589800 RDN589800 RNJ589800 RXF589800 SHB589800 SQX589800 TAT589800 TKP589800 TUL589800 UEH589800 UOD589800 UXZ589800 VHV589800 VRR589800 WBN589800 WLJ589800 WVF589800 D655329 IT655336 SP655336 ACL655336 AMH655336 AWD655336 BFZ655336 BPV655336 BZR655336 CJN655336 CTJ655336 DDF655336 DNB655336 DWX655336 EGT655336 EQP655336 FAL655336 FKH655336 FUD655336 GDZ655336 GNV655336 GXR655336 HHN655336 HRJ655336 IBF655336 ILB655336 IUX655336 JET655336 JOP655336 JYL655336 KIH655336 KSD655336 LBZ655336 LLV655336 LVR655336 MFN655336 MPJ655336 MZF655336 NJB655336 NSX655336 OCT655336 OMP655336 OWL655336 PGH655336 PQD655336 PZZ655336 QJV655336 QTR655336 RDN655336 RNJ655336 RXF655336 SHB655336 SQX655336 TAT655336 TKP655336 TUL655336 UEH655336 UOD655336 UXZ655336 VHV655336 VRR655336 WBN655336 WLJ655336 WVF655336 D720865 IT720872 SP720872 ACL720872 AMH720872 AWD720872 BFZ720872 BPV720872 BZR720872 CJN720872 CTJ720872 DDF720872 DNB720872 DWX720872 EGT720872 EQP720872 FAL720872 FKH720872 FUD720872 GDZ720872 GNV720872 GXR720872 HHN720872 HRJ720872 IBF720872 ILB720872 IUX720872 JET720872 JOP720872 JYL720872 KIH720872 KSD720872 LBZ720872 LLV720872 LVR720872 MFN720872 MPJ720872 MZF720872 NJB720872 NSX720872 OCT720872 OMP720872 OWL720872 PGH720872 PQD720872 PZZ720872 QJV720872 QTR720872 RDN720872 RNJ720872 RXF720872 SHB720872 SQX720872 TAT720872 TKP720872 TUL720872 UEH720872 UOD720872 UXZ720872 VHV720872 VRR720872 WBN720872 WLJ720872 WVF720872 D786401 IT786408 SP786408 ACL786408 AMH786408 AWD786408 BFZ786408 BPV786408 BZR786408 CJN786408 CTJ786408 DDF786408 DNB786408 DWX786408 EGT786408 EQP786408 FAL786408 FKH786408 FUD786408 GDZ786408 GNV786408 GXR786408 HHN786408 HRJ786408 IBF786408 ILB786408 IUX786408 JET786408 JOP786408 JYL786408 KIH786408 KSD786408 LBZ786408 LLV786408 LVR786408 MFN786408 MPJ786408 MZF786408 NJB786408 NSX786408 OCT786408 OMP786408 OWL786408 PGH786408 PQD786408 PZZ786408 QJV786408 QTR786408 RDN786408 RNJ786408 RXF786408 SHB786408 SQX786408 TAT786408 TKP786408 TUL786408 UEH786408 UOD786408 UXZ786408 VHV786408 VRR786408 WBN786408 WLJ786408 WVF786408 D851937 IT851944 SP851944 ACL851944 AMH851944 AWD851944 BFZ851944 BPV851944 BZR851944 CJN851944 CTJ851944 DDF851944 DNB851944 DWX851944 EGT851944 EQP851944 FAL851944 FKH851944 FUD851944 GDZ851944 GNV851944 GXR851944 HHN851944 HRJ851944 IBF851944 ILB851944 IUX851944 JET851944 JOP851944 JYL851944 KIH851944 KSD851944 LBZ851944 LLV851944 LVR851944 MFN851944 MPJ851944 MZF851944 NJB851944 NSX851944 OCT851944 OMP851944 OWL851944 PGH851944 PQD851944 PZZ851944 QJV851944 QTR851944 RDN851944 RNJ851944 RXF851944 SHB851944 SQX851944 TAT851944 TKP851944 TUL851944 UEH851944 UOD851944 UXZ851944 VHV851944 VRR851944 WBN851944 WLJ851944 WVF851944 D917473 IT917480 SP917480 ACL917480 AMH917480 AWD917480 BFZ917480 BPV917480 BZR917480 CJN917480 CTJ917480 DDF917480 DNB917480 DWX917480 EGT917480 EQP917480 FAL917480 FKH917480 FUD917480 GDZ917480 GNV917480 GXR917480 HHN917480 HRJ917480 IBF917480 ILB917480 IUX917480 JET917480 JOP917480 JYL917480 KIH917480 KSD917480 LBZ917480 LLV917480 LVR917480 MFN917480 MPJ917480 MZF917480 NJB917480 NSX917480 OCT917480 OMP917480 OWL917480 PGH917480 PQD917480 PZZ917480 QJV917480 QTR917480 RDN917480 RNJ917480 RXF917480 SHB917480 SQX917480 TAT917480 TKP917480 TUL917480 UEH917480 UOD917480 UXZ917480 VHV917480 VRR917480 WBN917480 WLJ917480 WVF917480 D983009 IT983016 SP983016 ACL983016 AMH983016 AWD983016 BFZ983016 BPV983016 BZR983016 CJN983016 CTJ983016 DDF983016 DNB983016 DWX983016 EGT983016 EQP983016 FAL983016 FKH983016 FUD983016 GDZ983016 GNV983016 GXR983016 HHN983016 HRJ983016 IBF983016 ILB983016 IUX983016 JET983016 JOP983016 JYL983016 KIH983016 KSD983016 LBZ983016 LLV983016 LVR983016 MFN983016 MPJ983016 MZF983016 NJB983016 NSX983016 OCT983016 OMP983016 OWL983016 PGH983016 PQD983016 PZZ983016 QJV983016 QTR983016 RDN983016 RNJ983016 RXF983016 SHB983016 SQX983016 TAT983016 TKP983016 TUL983016 UEH983016 UOD983016 UXZ983016 VHV983016 VRR983016 WBN983016 WLJ983016 WVF983016 B7:C7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E65500 IU65507 SQ65507 ACM65507 AMI65507 AWE65507 BGA65507 BPW65507 BZS65507 CJO65507 CTK65507 DDG65507 DNC65507 DWY65507 EGU65507 EQQ65507 FAM65507 FKI65507 FUE65507 GEA65507 GNW65507 GXS65507 HHO65507 HRK65507 IBG65507 ILC65507 IUY65507 JEU65507 JOQ65507 JYM65507 KII65507 KSE65507 LCA65507 LLW65507 LVS65507 MFO65507 MPK65507 MZG65507 NJC65507 NSY65507 OCU65507 OMQ65507 OWM65507 PGI65507 PQE65507 QAA65507 QJW65507 QTS65507 RDO65507 RNK65507 RXG65507 SHC65507 SQY65507 TAU65507 TKQ65507 TUM65507 UEI65507 UOE65507 UYA65507 VHW65507 VRS65507 WBO65507 WLK65507 WVG65507 E131036 IU131043 SQ131043 ACM131043 AMI131043 AWE131043 BGA131043 BPW131043 BZS131043 CJO131043 CTK131043 DDG131043 DNC131043 DWY131043 EGU131043 EQQ131043 FAM131043 FKI131043 FUE131043 GEA131043 GNW131043 GXS131043 HHO131043 HRK131043 IBG131043 ILC131043 IUY131043 JEU131043 JOQ131043 JYM131043 KII131043 KSE131043 LCA131043 LLW131043 LVS131043 MFO131043 MPK131043 MZG131043 NJC131043 NSY131043 OCU131043 OMQ131043 OWM131043 PGI131043 PQE131043 QAA131043 QJW131043 QTS131043 RDO131043 RNK131043 RXG131043 SHC131043 SQY131043 TAU131043 TKQ131043 TUM131043 UEI131043 UOE131043 UYA131043 VHW131043 VRS131043 WBO131043 WLK131043 WVG131043 E196572 IU196579 SQ196579 ACM196579 AMI196579 AWE196579 BGA196579 BPW196579 BZS196579 CJO196579 CTK196579 DDG196579 DNC196579 DWY196579 EGU196579 EQQ196579 FAM196579 FKI196579 FUE196579 GEA196579 GNW196579 GXS196579 HHO196579 HRK196579 IBG196579 ILC196579 IUY196579 JEU196579 JOQ196579 JYM196579 KII196579 KSE196579 LCA196579 LLW196579 LVS196579 MFO196579 MPK196579 MZG196579 NJC196579 NSY196579 OCU196579 OMQ196579 OWM196579 PGI196579 PQE196579 QAA196579 QJW196579 QTS196579 RDO196579 RNK196579 RXG196579 SHC196579 SQY196579 TAU196579 TKQ196579 TUM196579 UEI196579 UOE196579 UYA196579 VHW196579 VRS196579 WBO196579 WLK196579 WVG196579 E262108 IU262115 SQ262115 ACM262115 AMI262115 AWE262115 BGA262115 BPW262115 BZS262115 CJO262115 CTK262115 DDG262115 DNC262115 DWY262115 EGU262115 EQQ262115 FAM262115 FKI262115 FUE262115 GEA262115 GNW262115 GXS262115 HHO262115 HRK262115 IBG262115 ILC262115 IUY262115 JEU262115 JOQ262115 JYM262115 KII262115 KSE262115 LCA262115 LLW262115 LVS262115 MFO262115 MPK262115 MZG262115 NJC262115 NSY262115 OCU262115 OMQ262115 OWM262115 PGI262115 PQE262115 QAA262115 QJW262115 QTS262115 RDO262115 RNK262115 RXG262115 SHC262115 SQY262115 TAU262115 TKQ262115 TUM262115 UEI262115 UOE262115 UYA262115 VHW262115 VRS262115 WBO262115 WLK262115 WVG262115 E327644 IU327651 SQ327651 ACM327651 AMI327651 AWE327651 BGA327651 BPW327651 BZS327651 CJO327651 CTK327651 DDG327651 DNC327651 DWY327651 EGU327651 EQQ327651 FAM327651 FKI327651 FUE327651 GEA327651 GNW327651 GXS327651 HHO327651 HRK327651 IBG327651 ILC327651 IUY327651 JEU327651 JOQ327651 JYM327651 KII327651 KSE327651 LCA327651 LLW327651 LVS327651 MFO327651 MPK327651 MZG327651 NJC327651 NSY327651 OCU327651 OMQ327651 OWM327651 PGI327651 PQE327651 QAA327651 QJW327651 QTS327651 RDO327651 RNK327651 RXG327651 SHC327651 SQY327651 TAU327651 TKQ327651 TUM327651 UEI327651 UOE327651 UYA327651 VHW327651 VRS327651 WBO327651 WLK327651 WVG327651 E393180 IU393187 SQ393187 ACM393187 AMI393187 AWE393187 BGA393187 BPW393187 BZS393187 CJO393187 CTK393187 DDG393187 DNC393187 DWY393187 EGU393187 EQQ393187 FAM393187 FKI393187 FUE393187 GEA393187 GNW393187 GXS393187 HHO393187 HRK393187 IBG393187 ILC393187 IUY393187 JEU393187 JOQ393187 JYM393187 KII393187 KSE393187 LCA393187 LLW393187 LVS393187 MFO393187 MPK393187 MZG393187 NJC393187 NSY393187 OCU393187 OMQ393187 OWM393187 PGI393187 PQE393187 QAA393187 QJW393187 QTS393187 RDO393187 RNK393187 RXG393187 SHC393187 SQY393187 TAU393187 TKQ393187 TUM393187 UEI393187 UOE393187 UYA393187 VHW393187 VRS393187 WBO393187 WLK393187 WVG393187 E458716 IU458723 SQ458723 ACM458723 AMI458723 AWE458723 BGA458723 BPW458723 BZS458723 CJO458723 CTK458723 DDG458723 DNC458723 DWY458723 EGU458723 EQQ458723 FAM458723 FKI458723 FUE458723 GEA458723 GNW458723 GXS458723 HHO458723 HRK458723 IBG458723 ILC458723 IUY458723 JEU458723 JOQ458723 JYM458723 KII458723 KSE458723 LCA458723 LLW458723 LVS458723 MFO458723 MPK458723 MZG458723 NJC458723 NSY458723 OCU458723 OMQ458723 OWM458723 PGI458723 PQE458723 QAA458723 QJW458723 QTS458723 RDO458723 RNK458723 RXG458723 SHC458723 SQY458723 TAU458723 TKQ458723 TUM458723 UEI458723 UOE458723 UYA458723 VHW458723 VRS458723 WBO458723 WLK458723 WVG458723 E524252 IU524259 SQ524259 ACM524259 AMI524259 AWE524259 BGA524259 BPW524259 BZS524259 CJO524259 CTK524259 DDG524259 DNC524259 DWY524259 EGU524259 EQQ524259 FAM524259 FKI524259 FUE524259 GEA524259 GNW524259 GXS524259 HHO524259 HRK524259 IBG524259 ILC524259 IUY524259 JEU524259 JOQ524259 JYM524259 KII524259 KSE524259 LCA524259 LLW524259 LVS524259 MFO524259 MPK524259 MZG524259 NJC524259 NSY524259 OCU524259 OMQ524259 OWM524259 PGI524259 PQE524259 QAA524259 QJW524259 QTS524259 RDO524259 RNK524259 RXG524259 SHC524259 SQY524259 TAU524259 TKQ524259 TUM524259 UEI524259 UOE524259 UYA524259 VHW524259 VRS524259 WBO524259 WLK524259 WVG524259 E589788 IU589795 SQ589795 ACM589795 AMI589795 AWE589795 BGA589795 BPW589795 BZS589795 CJO589795 CTK589795 DDG589795 DNC589795 DWY589795 EGU589795 EQQ589795 FAM589795 FKI589795 FUE589795 GEA589795 GNW589795 GXS589795 HHO589795 HRK589795 IBG589795 ILC589795 IUY589795 JEU589795 JOQ589795 JYM589795 KII589795 KSE589795 LCA589795 LLW589795 LVS589795 MFO589795 MPK589795 MZG589795 NJC589795 NSY589795 OCU589795 OMQ589795 OWM589795 PGI589795 PQE589795 QAA589795 QJW589795 QTS589795 RDO589795 RNK589795 RXG589795 SHC589795 SQY589795 TAU589795 TKQ589795 TUM589795 UEI589795 UOE589795 UYA589795 VHW589795 VRS589795 WBO589795 WLK589795 WVG589795 E655324 IU655331 SQ655331 ACM655331 AMI655331 AWE655331 BGA655331 BPW655331 BZS655331 CJO655331 CTK655331 DDG655331 DNC655331 DWY655331 EGU655331 EQQ655331 FAM655331 FKI655331 FUE655331 GEA655331 GNW655331 GXS655331 HHO655331 HRK655331 IBG655331 ILC655331 IUY655331 JEU655331 JOQ655331 JYM655331 KII655331 KSE655331 LCA655331 LLW655331 LVS655331 MFO655331 MPK655331 MZG655331 NJC655331 NSY655331 OCU655331 OMQ655331 OWM655331 PGI655331 PQE655331 QAA655331 QJW655331 QTS655331 RDO655331 RNK655331 RXG655331 SHC655331 SQY655331 TAU655331 TKQ655331 TUM655331 UEI655331 UOE655331 UYA655331 VHW655331 VRS655331 WBO655331 WLK655331 WVG655331 E720860 IU720867 SQ720867 ACM720867 AMI720867 AWE720867 BGA720867 BPW720867 BZS720867 CJO720867 CTK720867 DDG720867 DNC720867 DWY720867 EGU720867 EQQ720867 FAM720867 FKI720867 FUE720867 GEA720867 GNW720867 GXS720867 HHO720867 HRK720867 IBG720867 ILC720867 IUY720867 JEU720867 JOQ720867 JYM720867 KII720867 KSE720867 LCA720867 LLW720867 LVS720867 MFO720867 MPK720867 MZG720867 NJC720867 NSY720867 OCU720867 OMQ720867 OWM720867 PGI720867 PQE720867 QAA720867 QJW720867 QTS720867 RDO720867 RNK720867 RXG720867 SHC720867 SQY720867 TAU720867 TKQ720867 TUM720867 UEI720867 UOE720867 UYA720867 VHW720867 VRS720867 WBO720867 WLK720867 WVG720867 E786396 IU786403 SQ786403 ACM786403 AMI786403 AWE786403 BGA786403 BPW786403 BZS786403 CJO786403 CTK786403 DDG786403 DNC786403 DWY786403 EGU786403 EQQ786403 FAM786403 FKI786403 FUE786403 GEA786403 GNW786403 GXS786403 HHO786403 HRK786403 IBG786403 ILC786403 IUY786403 JEU786403 JOQ786403 JYM786403 KII786403 KSE786403 LCA786403 LLW786403 LVS786403 MFO786403 MPK786403 MZG786403 NJC786403 NSY786403 OCU786403 OMQ786403 OWM786403 PGI786403 PQE786403 QAA786403 QJW786403 QTS786403 RDO786403 RNK786403 RXG786403 SHC786403 SQY786403 TAU786403 TKQ786403 TUM786403 UEI786403 UOE786403 UYA786403 VHW786403 VRS786403 WBO786403 WLK786403 WVG786403 E851932 IU851939 SQ851939 ACM851939 AMI851939 AWE851939 BGA851939 BPW851939 BZS851939 CJO851939 CTK851939 DDG851939 DNC851939 DWY851939 EGU851939 EQQ851939 FAM851939 FKI851939 FUE851939 GEA851939 GNW851939 GXS851939 HHO851939 HRK851939 IBG851939 ILC851939 IUY851939 JEU851939 JOQ851939 JYM851939 KII851939 KSE851939 LCA851939 LLW851939 LVS851939 MFO851939 MPK851939 MZG851939 NJC851939 NSY851939 OCU851939 OMQ851939 OWM851939 PGI851939 PQE851939 QAA851939 QJW851939 QTS851939 RDO851939 RNK851939 RXG851939 SHC851939 SQY851939 TAU851939 TKQ851939 TUM851939 UEI851939 UOE851939 UYA851939 VHW851939 VRS851939 WBO851939 WLK851939 WVG851939 E917468 IU917475 SQ917475 ACM917475 AMI917475 AWE917475 BGA917475 BPW917475 BZS917475 CJO917475 CTK917475 DDG917475 DNC917475 DWY917475 EGU917475 EQQ917475 FAM917475 FKI917475 FUE917475 GEA917475 GNW917475 GXS917475 HHO917475 HRK917475 IBG917475 ILC917475 IUY917475 JEU917475 JOQ917475 JYM917475 KII917475 KSE917475 LCA917475 LLW917475 LVS917475 MFO917475 MPK917475 MZG917475 NJC917475 NSY917475 OCU917475 OMQ917475 OWM917475 PGI917475 PQE917475 QAA917475 QJW917475 QTS917475 RDO917475 RNK917475 RXG917475 SHC917475 SQY917475 TAU917475 TKQ917475 TUM917475 UEI917475 UOE917475 UYA917475 VHW917475 VRS917475 WBO917475 WLK917475 WVG917475 E983004 IU983011 SQ983011 ACM983011 AMI983011 AWE983011 BGA983011 BPW983011 BZS983011 CJO983011 CTK983011 DDG983011 DNC983011 DWY983011 EGU983011 EQQ983011 FAM983011 FKI983011 FUE983011 GEA983011 GNW983011 GXS983011 HHO983011 HRK983011 IBG983011 ILC983011 IUY983011 JEU983011 JOQ983011 JYM983011 KII983011 KSE983011 LCA983011 LLW983011 LVS983011 MFO983011 MPK983011 MZG983011 NJC983011 NSY983011 OCU983011 OMQ983011 OWM983011 PGI983011 PQE983011 QAA983011 QJW983011 QTS983011 RDO983011 RNK983011 RXG983011 SHC983011 SQY983011 TAU983011 TKQ983011 TUM983011 UEI983011 UOE983011 UYA983011 VHW983011 VRS983011 WBO983011 WLK983011 ST31:SU35 ACP31:ACQ35 AML31:AMM35 AWH31:AWI35 BGD31:BGE35 BPZ31:BQA35 BZV31:BZW35 CJR31:CJS35 CTN31:CTO35 DDJ31:DDK35 DNF31:DNG35 DXB31:DXC35 EGX31:EGY35 EQT31:EQU35 FAP31:FAQ35 FKL31:FKM35 FUH31:FUI35 GED31:GEE35 GNZ31:GOA35 GXV31:GXW35 HHR31:HHS35 HRN31:HRO35 IBJ31:IBK35 ILF31:ILG35 IVB31:IVC35 JEX31:JEY35 JOT31:JOU35 JYP31:JYQ35 KIL31:KIM35 KSH31:KSI35 LCD31:LCE35 LLZ31:LMA35 LVV31:LVW35 MFR31:MFS35 MPN31:MPO35 MZJ31:MZK35 NJF31:NJG35 NTB31:NTC35 OCX31:OCY35 OMT31:OMU35 OWP31:OWQ35 PGL31:PGM35 PQH31:PQI35 QAD31:QAE35 QJZ31:QKA35 QTV31:QTW35 RDR31:RDS35 RNN31:RNO35 RXJ31:RXK35 SHF31:SHG35 SRB31:SRC35 TAX31:TAY35 TKT31:TKU35 TUP31:TUQ35 UEL31:UEM35 UOH31:UOI35 UYD31:UYE35 VHZ31:VIA35 VRV31:VRW35 WBR31:WBS35 WLN31:WLO35 WVJ31:WVK35 D17:D18" xr:uid="{50CF5C81-C328-4AC1-8A7D-CB62506214BA}">
      <formula1>#REF!</formula1>
    </dataValidation>
  </dataValidations>
  <pageMargins left="0.7" right="0.7" top="0.75" bottom="0.75" header="0.3" footer="0.3"/>
  <pageSetup scale="2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5D73A-9F3F-48F1-8183-B3D95831AD40}">
  <dimension ref="A1:WVR38"/>
  <sheetViews>
    <sheetView showGridLines="0" view="pageBreakPreview" topLeftCell="A5" zoomScale="82" zoomScaleNormal="130" zoomScaleSheetLayoutView="180" workbookViewId="0">
      <selection activeCell="A16" sqref="A16"/>
    </sheetView>
  </sheetViews>
  <sheetFormatPr defaultColWidth="0" defaultRowHeight="15"/>
  <cols>
    <col min="1" max="1" width="41.85546875" style="67" customWidth="1"/>
    <col min="2" max="2" width="39.28515625" style="67" customWidth="1"/>
    <col min="3" max="3" width="33.42578125" style="67" customWidth="1"/>
    <col min="4" max="4" width="43.42578125" style="67" bestFit="1" customWidth="1"/>
    <col min="5" max="5" width="81.140625" style="67" customWidth="1"/>
    <col min="6" max="6" width="62" style="67" customWidth="1"/>
    <col min="7" max="7" width="42.85546875" style="67" customWidth="1"/>
    <col min="8" max="8" width="9.85546875" style="67" customWidth="1"/>
    <col min="9" max="9" width="18.42578125" style="67" customWidth="1"/>
    <col min="10" max="10" width="66.7109375" style="67" customWidth="1"/>
    <col min="11" max="11" width="17" style="67" customWidth="1"/>
    <col min="12" max="12" width="17.42578125" style="67" customWidth="1"/>
    <col min="13" max="13" width="17.7109375" style="67" customWidth="1"/>
    <col min="14" max="14" width="32.42578125" style="67" customWidth="1"/>
    <col min="15" max="248" width="11.42578125" style="67" customWidth="1"/>
    <col min="249" max="249" width="24.28515625" style="67" customWidth="1"/>
    <col min="250" max="250" width="17.140625" style="67" customWidth="1"/>
    <col min="251" max="251" width="41.85546875" style="67" customWidth="1"/>
    <col min="252" max="252" width="39.28515625" style="67" customWidth="1"/>
    <col min="253" max="253" width="33.42578125" style="67" customWidth="1"/>
    <col min="254" max="254" width="43.42578125" style="67" bestFit="1" customWidth="1"/>
    <col min="255" max="255" width="46.28515625" style="67" customWidth="1"/>
    <col min="256" max="256" width="58" style="67" customWidth="1"/>
    <col min="257" max="257" width="42.85546875" style="67" customWidth="1"/>
    <col min="258" max="258" width="29.85546875" style="67" customWidth="1"/>
    <col min="259" max="259" width="34.42578125" style="67" customWidth="1"/>
    <col min="260" max="268" width="11.42578125" style="67" hidden="1" customWidth="1"/>
    <col min="269" max="506" width="11.42578125" style="67" hidden="1"/>
    <col min="507" max="507" width="41.85546875" style="67" customWidth="1"/>
    <col min="508" max="508" width="39.28515625" style="67" customWidth="1"/>
    <col min="509" max="509" width="33.42578125" style="67" customWidth="1"/>
    <col min="510" max="510" width="43.42578125" style="67" bestFit="1" customWidth="1"/>
    <col min="511" max="511" width="46.28515625" style="67" customWidth="1"/>
    <col min="512" max="512" width="58" style="67" customWidth="1"/>
    <col min="513" max="513" width="42.85546875" style="67" customWidth="1"/>
    <col min="514" max="514" width="29.85546875" style="67" customWidth="1"/>
    <col min="515" max="515" width="34.42578125" style="67" customWidth="1"/>
    <col min="516" max="524" width="11.42578125" style="67" hidden="1" customWidth="1"/>
    <col min="525" max="762" width="11.42578125" style="67" hidden="1"/>
    <col min="763" max="763" width="41.85546875" style="67" customWidth="1"/>
    <col min="764" max="764" width="39.28515625" style="67" customWidth="1"/>
    <col min="765" max="765" width="33.42578125" style="67" customWidth="1"/>
    <col min="766" max="766" width="43.42578125" style="67" bestFit="1" customWidth="1"/>
    <col min="767" max="767" width="46.28515625" style="67" customWidth="1"/>
    <col min="768" max="768" width="58" style="67" customWidth="1"/>
    <col min="769" max="769" width="42.85546875" style="67" customWidth="1"/>
    <col min="770" max="770" width="29.85546875" style="67" customWidth="1"/>
    <col min="771" max="771" width="34.42578125" style="67" customWidth="1"/>
    <col min="772" max="780" width="11.42578125" style="67" hidden="1" customWidth="1"/>
    <col min="781" max="1018" width="11.42578125" style="67" hidden="1"/>
    <col min="1019" max="1019" width="41.85546875" style="67" customWidth="1"/>
    <col min="1020" max="1020" width="39.28515625" style="67" customWidth="1"/>
    <col min="1021" max="1021" width="33.42578125" style="67" customWidth="1"/>
    <col min="1022" max="1022" width="43.42578125" style="67" bestFit="1" customWidth="1"/>
    <col min="1023" max="1023" width="46.28515625" style="67" customWidth="1"/>
    <col min="1024" max="1024" width="58" style="67" customWidth="1"/>
    <col min="1025" max="1025" width="42.85546875" style="67" customWidth="1"/>
    <col min="1026" max="1026" width="29.85546875" style="67" customWidth="1"/>
    <col min="1027" max="1027" width="34.42578125" style="67" customWidth="1"/>
    <col min="1028" max="1036" width="11.42578125" style="67" hidden="1" customWidth="1"/>
    <col min="1037" max="1274" width="11.42578125" style="67" hidden="1"/>
    <col min="1275" max="1275" width="41.85546875" style="67" customWidth="1"/>
    <col min="1276" max="1276" width="39.28515625" style="67" customWidth="1"/>
    <col min="1277" max="1277" width="33.42578125" style="67" customWidth="1"/>
    <col min="1278" max="1278" width="43.42578125" style="67" bestFit="1" customWidth="1"/>
    <col min="1279" max="1279" width="46.28515625" style="67" customWidth="1"/>
    <col min="1280" max="1280" width="58" style="67" customWidth="1"/>
    <col min="1281" max="1281" width="42.85546875" style="67" customWidth="1"/>
    <col min="1282" max="1282" width="29.85546875" style="67" customWidth="1"/>
    <col min="1283" max="1283" width="34.42578125" style="67" customWidth="1"/>
    <col min="1284" max="1292" width="11.42578125" style="67" hidden="1" customWidth="1"/>
    <col min="1293" max="1530" width="11.42578125" style="67" hidden="1"/>
    <col min="1531" max="1531" width="41.85546875" style="67" customWidth="1"/>
    <col min="1532" max="1532" width="39.28515625" style="67" customWidth="1"/>
    <col min="1533" max="1533" width="33.42578125" style="67" customWidth="1"/>
    <col min="1534" max="1534" width="43.42578125" style="67" bestFit="1" customWidth="1"/>
    <col min="1535" max="1535" width="46.28515625" style="67" customWidth="1"/>
    <col min="1536" max="1536" width="58" style="67" customWidth="1"/>
    <col min="1537" max="1537" width="42.85546875" style="67" customWidth="1"/>
    <col min="1538" max="1538" width="29.85546875" style="67" customWidth="1"/>
    <col min="1539" max="1539" width="34.42578125" style="67" customWidth="1"/>
    <col min="1540" max="1548" width="11.42578125" style="67" hidden="1" customWidth="1"/>
    <col min="1549" max="1786" width="11.42578125" style="67" hidden="1"/>
    <col min="1787" max="1787" width="41.85546875" style="67" customWidth="1"/>
    <col min="1788" max="1788" width="39.28515625" style="67" customWidth="1"/>
    <col min="1789" max="1789" width="33.42578125" style="67" customWidth="1"/>
    <col min="1790" max="1790" width="43.42578125" style="67" bestFit="1" customWidth="1"/>
    <col min="1791" max="1791" width="46.28515625" style="67" customWidth="1"/>
    <col min="1792" max="1792" width="58" style="67" customWidth="1"/>
    <col min="1793" max="1793" width="42.85546875" style="67" customWidth="1"/>
    <col min="1794" max="1794" width="29.85546875" style="67" customWidth="1"/>
    <col min="1795" max="1795" width="34.42578125" style="67" customWidth="1"/>
    <col min="1796" max="1804" width="11.42578125" style="67" hidden="1" customWidth="1"/>
    <col min="1805" max="2042" width="11.42578125" style="67" hidden="1"/>
    <col min="2043" max="2043" width="41.85546875" style="67" customWidth="1"/>
    <col min="2044" max="2044" width="39.28515625" style="67" customWidth="1"/>
    <col min="2045" max="2045" width="33.42578125" style="67" customWidth="1"/>
    <col min="2046" max="2046" width="43.42578125" style="67" bestFit="1" customWidth="1"/>
    <col min="2047" max="2047" width="46.28515625" style="67" customWidth="1"/>
    <col min="2048" max="2048" width="58" style="67" customWidth="1"/>
    <col min="2049" max="2049" width="42.85546875" style="67" customWidth="1"/>
    <col min="2050" max="2050" width="29.85546875" style="67" customWidth="1"/>
    <col min="2051" max="2051" width="34.42578125" style="67" customWidth="1"/>
    <col min="2052" max="2060" width="11.42578125" style="67" hidden="1" customWidth="1"/>
    <col min="2061" max="2298" width="11.42578125" style="67" hidden="1"/>
    <col min="2299" max="2299" width="41.85546875" style="67" customWidth="1"/>
    <col min="2300" max="2300" width="39.28515625" style="67" customWidth="1"/>
    <col min="2301" max="2301" width="33.42578125" style="67" customWidth="1"/>
    <col min="2302" max="2302" width="43.42578125" style="67" bestFit="1" customWidth="1"/>
    <col min="2303" max="2303" width="46.28515625" style="67" customWidth="1"/>
    <col min="2304" max="2304" width="58" style="67" customWidth="1"/>
    <col min="2305" max="2305" width="42.85546875" style="67" customWidth="1"/>
    <col min="2306" max="2306" width="29.85546875" style="67" customWidth="1"/>
    <col min="2307" max="2307" width="34.42578125" style="67" customWidth="1"/>
    <col min="2308" max="2316" width="11.42578125" style="67" hidden="1" customWidth="1"/>
    <col min="2317" max="2554" width="11.42578125" style="67" hidden="1"/>
    <col min="2555" max="2555" width="41.85546875" style="67" customWidth="1"/>
    <col min="2556" max="2556" width="39.28515625" style="67" customWidth="1"/>
    <col min="2557" max="2557" width="33.42578125" style="67" customWidth="1"/>
    <col min="2558" max="2558" width="43.42578125" style="67" bestFit="1" customWidth="1"/>
    <col min="2559" max="2559" width="46.28515625" style="67" customWidth="1"/>
    <col min="2560" max="2560" width="58" style="67" customWidth="1"/>
    <col min="2561" max="2561" width="42.85546875" style="67" customWidth="1"/>
    <col min="2562" max="2562" width="29.85546875" style="67" customWidth="1"/>
    <col min="2563" max="2563" width="34.42578125" style="67" customWidth="1"/>
    <col min="2564" max="2572" width="11.42578125" style="67" hidden="1" customWidth="1"/>
    <col min="2573" max="2810" width="11.42578125" style="67" hidden="1"/>
    <col min="2811" max="2811" width="41.85546875" style="67" customWidth="1"/>
    <col min="2812" max="2812" width="39.28515625" style="67" customWidth="1"/>
    <col min="2813" max="2813" width="33.42578125" style="67" customWidth="1"/>
    <col min="2814" max="2814" width="43.42578125" style="67" bestFit="1" customWidth="1"/>
    <col min="2815" max="2815" width="46.28515625" style="67" customWidth="1"/>
    <col min="2816" max="2816" width="58" style="67" customWidth="1"/>
    <col min="2817" max="2817" width="42.85546875" style="67" customWidth="1"/>
    <col min="2818" max="2818" width="29.85546875" style="67" customWidth="1"/>
    <col min="2819" max="2819" width="34.42578125" style="67" customWidth="1"/>
    <col min="2820" max="2828" width="11.42578125" style="67" hidden="1" customWidth="1"/>
    <col min="2829" max="3066" width="11.42578125" style="67" hidden="1"/>
    <col min="3067" max="3067" width="41.85546875" style="67" customWidth="1"/>
    <col min="3068" max="3068" width="39.28515625" style="67" customWidth="1"/>
    <col min="3069" max="3069" width="33.42578125" style="67" customWidth="1"/>
    <col min="3070" max="3070" width="43.42578125" style="67" bestFit="1" customWidth="1"/>
    <col min="3071" max="3071" width="46.28515625" style="67" customWidth="1"/>
    <col min="3072" max="3072" width="58" style="67" customWidth="1"/>
    <col min="3073" max="3073" width="42.85546875" style="67" customWidth="1"/>
    <col min="3074" max="3074" width="29.85546875" style="67" customWidth="1"/>
    <col min="3075" max="3075" width="34.42578125" style="67" customWidth="1"/>
    <col min="3076" max="3084" width="11.42578125" style="67" hidden="1" customWidth="1"/>
    <col min="3085" max="3322" width="11.42578125" style="67" hidden="1"/>
    <col min="3323" max="3323" width="41.85546875" style="67" customWidth="1"/>
    <col min="3324" max="3324" width="39.28515625" style="67" customWidth="1"/>
    <col min="3325" max="3325" width="33.42578125" style="67" customWidth="1"/>
    <col min="3326" max="3326" width="43.42578125" style="67" bestFit="1" customWidth="1"/>
    <col min="3327" max="3327" width="46.28515625" style="67" customWidth="1"/>
    <col min="3328" max="3328" width="58" style="67" customWidth="1"/>
    <col min="3329" max="3329" width="42.85546875" style="67" customWidth="1"/>
    <col min="3330" max="3330" width="29.85546875" style="67" customWidth="1"/>
    <col min="3331" max="3331" width="34.42578125" style="67" customWidth="1"/>
    <col min="3332" max="3340" width="11.42578125" style="67" hidden="1" customWidth="1"/>
    <col min="3341" max="3578" width="11.42578125" style="67" hidden="1"/>
    <col min="3579" max="3579" width="41.85546875" style="67" customWidth="1"/>
    <col min="3580" max="3580" width="39.28515625" style="67" customWidth="1"/>
    <col min="3581" max="3581" width="33.42578125" style="67" customWidth="1"/>
    <col min="3582" max="3582" width="43.42578125" style="67" bestFit="1" customWidth="1"/>
    <col min="3583" max="3583" width="46.28515625" style="67" customWidth="1"/>
    <col min="3584" max="3584" width="58" style="67" customWidth="1"/>
    <col min="3585" max="3585" width="42.85546875" style="67" customWidth="1"/>
    <col min="3586" max="3586" width="29.85546875" style="67" customWidth="1"/>
    <col min="3587" max="3587" width="34.42578125" style="67" customWidth="1"/>
    <col min="3588" max="3596" width="11.42578125" style="67" hidden="1" customWidth="1"/>
    <col min="3597" max="3834" width="11.42578125" style="67" hidden="1"/>
    <col min="3835" max="3835" width="41.85546875" style="67" customWidth="1"/>
    <col min="3836" max="3836" width="39.28515625" style="67" customWidth="1"/>
    <col min="3837" max="3837" width="33.42578125" style="67" customWidth="1"/>
    <col min="3838" max="3838" width="43.42578125" style="67" bestFit="1" customWidth="1"/>
    <col min="3839" max="3839" width="46.28515625" style="67" customWidth="1"/>
    <col min="3840" max="3840" width="58" style="67" customWidth="1"/>
    <col min="3841" max="3841" width="42.85546875" style="67" customWidth="1"/>
    <col min="3842" max="3842" width="29.85546875" style="67" customWidth="1"/>
    <col min="3843" max="3843" width="34.42578125" style="67" customWidth="1"/>
    <col min="3844" max="3852" width="11.42578125" style="67" hidden="1" customWidth="1"/>
    <col min="3853" max="4090" width="11.42578125" style="67" hidden="1"/>
    <col min="4091" max="4091" width="41.85546875" style="67" customWidth="1"/>
    <col min="4092" max="4092" width="39.28515625" style="67" customWidth="1"/>
    <col min="4093" max="4093" width="33.42578125" style="67" customWidth="1"/>
    <col min="4094" max="4094" width="43.42578125" style="67" bestFit="1" customWidth="1"/>
    <col min="4095" max="4095" width="46.28515625" style="67" customWidth="1"/>
    <col min="4096" max="4096" width="58" style="67" customWidth="1"/>
    <col min="4097" max="4097" width="42.85546875" style="67" customWidth="1"/>
    <col min="4098" max="4098" width="29.85546875" style="67" customWidth="1"/>
    <col min="4099" max="4099" width="34.42578125" style="67" customWidth="1"/>
    <col min="4100" max="4108" width="11.42578125" style="67" hidden="1" customWidth="1"/>
    <col min="4109" max="4346" width="11.42578125" style="67" hidden="1"/>
    <col min="4347" max="4347" width="41.85546875" style="67" customWidth="1"/>
    <col min="4348" max="4348" width="39.28515625" style="67" customWidth="1"/>
    <col min="4349" max="4349" width="33.42578125" style="67" customWidth="1"/>
    <col min="4350" max="4350" width="43.42578125" style="67" bestFit="1" customWidth="1"/>
    <col min="4351" max="4351" width="46.28515625" style="67" customWidth="1"/>
    <col min="4352" max="4352" width="58" style="67" customWidth="1"/>
    <col min="4353" max="4353" width="42.85546875" style="67" customWidth="1"/>
    <col min="4354" max="4354" width="29.85546875" style="67" customWidth="1"/>
    <col min="4355" max="4355" width="34.42578125" style="67" customWidth="1"/>
    <col min="4356" max="4364" width="11.42578125" style="67" hidden="1" customWidth="1"/>
    <col min="4365" max="4602" width="11.42578125" style="67" hidden="1"/>
    <col min="4603" max="4603" width="41.85546875" style="67" customWidth="1"/>
    <col min="4604" max="4604" width="39.28515625" style="67" customWidth="1"/>
    <col min="4605" max="4605" width="33.42578125" style="67" customWidth="1"/>
    <col min="4606" max="4606" width="43.42578125" style="67" bestFit="1" customWidth="1"/>
    <col min="4607" max="4607" width="46.28515625" style="67" customWidth="1"/>
    <col min="4608" max="4608" width="58" style="67" customWidth="1"/>
    <col min="4609" max="4609" width="42.85546875" style="67" customWidth="1"/>
    <col min="4610" max="4610" width="29.85546875" style="67" customWidth="1"/>
    <col min="4611" max="4611" width="34.42578125" style="67" customWidth="1"/>
    <col min="4612" max="4620" width="11.42578125" style="67" hidden="1" customWidth="1"/>
    <col min="4621" max="4858" width="11.42578125" style="67" hidden="1"/>
    <col min="4859" max="4859" width="41.85546875" style="67" customWidth="1"/>
    <col min="4860" max="4860" width="39.28515625" style="67" customWidth="1"/>
    <col min="4861" max="4861" width="33.42578125" style="67" customWidth="1"/>
    <col min="4862" max="4862" width="43.42578125" style="67" bestFit="1" customWidth="1"/>
    <col min="4863" max="4863" width="46.28515625" style="67" customWidth="1"/>
    <col min="4864" max="4864" width="58" style="67" customWidth="1"/>
    <col min="4865" max="4865" width="42.85546875" style="67" customWidth="1"/>
    <col min="4866" max="4866" width="29.85546875" style="67" customWidth="1"/>
    <col min="4867" max="4867" width="34.42578125" style="67" customWidth="1"/>
    <col min="4868" max="4876" width="11.42578125" style="67" hidden="1" customWidth="1"/>
    <col min="4877" max="5114" width="11.42578125" style="67" hidden="1"/>
    <col min="5115" max="5115" width="41.85546875" style="67" customWidth="1"/>
    <col min="5116" max="5116" width="39.28515625" style="67" customWidth="1"/>
    <col min="5117" max="5117" width="33.42578125" style="67" customWidth="1"/>
    <col min="5118" max="5118" width="43.42578125" style="67" bestFit="1" customWidth="1"/>
    <col min="5119" max="5119" width="46.28515625" style="67" customWidth="1"/>
    <col min="5120" max="5120" width="58" style="67" customWidth="1"/>
    <col min="5121" max="5121" width="42.85546875" style="67" customWidth="1"/>
    <col min="5122" max="5122" width="29.85546875" style="67" customWidth="1"/>
    <col min="5123" max="5123" width="34.42578125" style="67" customWidth="1"/>
    <col min="5124" max="5132" width="11.42578125" style="67" hidden="1" customWidth="1"/>
    <col min="5133" max="5370" width="11.42578125" style="67" hidden="1"/>
    <col min="5371" max="5371" width="41.85546875" style="67" customWidth="1"/>
    <col min="5372" max="5372" width="39.28515625" style="67" customWidth="1"/>
    <col min="5373" max="5373" width="33.42578125" style="67" customWidth="1"/>
    <col min="5374" max="5374" width="43.42578125" style="67" bestFit="1" customWidth="1"/>
    <col min="5375" max="5375" width="46.28515625" style="67" customWidth="1"/>
    <col min="5376" max="5376" width="58" style="67" customWidth="1"/>
    <col min="5377" max="5377" width="42.85546875" style="67" customWidth="1"/>
    <col min="5378" max="5378" width="29.85546875" style="67" customWidth="1"/>
    <col min="5379" max="5379" width="34.42578125" style="67" customWidth="1"/>
    <col min="5380" max="5388" width="11.42578125" style="67" hidden="1" customWidth="1"/>
    <col min="5389" max="5626" width="11.42578125" style="67" hidden="1"/>
    <col min="5627" max="5627" width="41.85546875" style="67" customWidth="1"/>
    <col min="5628" max="5628" width="39.28515625" style="67" customWidth="1"/>
    <col min="5629" max="5629" width="33.42578125" style="67" customWidth="1"/>
    <col min="5630" max="5630" width="43.42578125" style="67" bestFit="1" customWidth="1"/>
    <col min="5631" max="5631" width="46.28515625" style="67" customWidth="1"/>
    <col min="5632" max="5632" width="58" style="67" customWidth="1"/>
    <col min="5633" max="5633" width="42.85546875" style="67" customWidth="1"/>
    <col min="5634" max="5634" width="29.85546875" style="67" customWidth="1"/>
    <col min="5635" max="5635" width="34.42578125" style="67" customWidth="1"/>
    <col min="5636" max="5644" width="11.42578125" style="67" hidden="1" customWidth="1"/>
    <col min="5645" max="5882" width="11.42578125" style="67" hidden="1"/>
    <col min="5883" max="5883" width="41.85546875" style="67" customWidth="1"/>
    <col min="5884" max="5884" width="39.28515625" style="67" customWidth="1"/>
    <col min="5885" max="5885" width="33.42578125" style="67" customWidth="1"/>
    <col min="5886" max="5886" width="43.42578125" style="67" bestFit="1" customWidth="1"/>
    <col min="5887" max="5887" width="46.28515625" style="67" customWidth="1"/>
    <col min="5888" max="5888" width="58" style="67" customWidth="1"/>
    <col min="5889" max="5889" width="42.85546875" style="67" customWidth="1"/>
    <col min="5890" max="5890" width="29.85546875" style="67" customWidth="1"/>
    <col min="5891" max="5891" width="34.42578125" style="67" customWidth="1"/>
    <col min="5892" max="5900" width="11.42578125" style="67" hidden="1" customWidth="1"/>
    <col min="5901" max="6138" width="11.42578125" style="67" hidden="1"/>
    <col min="6139" max="6139" width="41.85546875" style="67" customWidth="1"/>
    <col min="6140" max="6140" width="39.28515625" style="67" customWidth="1"/>
    <col min="6141" max="6141" width="33.42578125" style="67" customWidth="1"/>
    <col min="6142" max="6142" width="43.42578125" style="67" bestFit="1" customWidth="1"/>
    <col min="6143" max="6143" width="46.28515625" style="67" customWidth="1"/>
    <col min="6144" max="6144" width="58" style="67" customWidth="1"/>
    <col min="6145" max="6145" width="42.85546875" style="67" customWidth="1"/>
    <col min="6146" max="6146" width="29.85546875" style="67" customWidth="1"/>
    <col min="6147" max="6147" width="34.42578125" style="67" customWidth="1"/>
    <col min="6148" max="6156" width="11.42578125" style="67" hidden="1" customWidth="1"/>
    <col min="6157" max="6394" width="11.42578125" style="67" hidden="1"/>
    <col min="6395" max="6395" width="41.85546875" style="67" customWidth="1"/>
    <col min="6396" max="6396" width="39.28515625" style="67" customWidth="1"/>
    <col min="6397" max="6397" width="33.42578125" style="67" customWidth="1"/>
    <col min="6398" max="6398" width="43.42578125" style="67" bestFit="1" customWidth="1"/>
    <col min="6399" max="6399" width="46.28515625" style="67" customWidth="1"/>
    <col min="6400" max="6400" width="58" style="67" customWidth="1"/>
    <col min="6401" max="6401" width="42.85546875" style="67" customWidth="1"/>
    <col min="6402" max="6402" width="29.85546875" style="67" customWidth="1"/>
    <col min="6403" max="6403" width="34.42578125" style="67" customWidth="1"/>
    <col min="6404" max="6412" width="11.42578125" style="67" hidden="1" customWidth="1"/>
    <col min="6413" max="6650" width="11.42578125" style="67" hidden="1"/>
    <col min="6651" max="6651" width="41.85546875" style="67" customWidth="1"/>
    <col min="6652" max="6652" width="39.28515625" style="67" customWidth="1"/>
    <col min="6653" max="6653" width="33.42578125" style="67" customWidth="1"/>
    <col min="6654" max="6654" width="43.42578125" style="67" bestFit="1" customWidth="1"/>
    <col min="6655" max="6655" width="46.28515625" style="67" customWidth="1"/>
    <col min="6656" max="6656" width="58" style="67" customWidth="1"/>
    <col min="6657" max="6657" width="42.85546875" style="67" customWidth="1"/>
    <col min="6658" max="6658" width="29.85546875" style="67" customWidth="1"/>
    <col min="6659" max="6659" width="34.42578125" style="67" customWidth="1"/>
    <col min="6660" max="6668" width="11.42578125" style="67" hidden="1" customWidth="1"/>
    <col min="6669" max="6906" width="11.42578125" style="67" hidden="1"/>
    <col min="6907" max="6907" width="41.85546875" style="67" customWidth="1"/>
    <col min="6908" max="6908" width="39.28515625" style="67" customWidth="1"/>
    <col min="6909" max="6909" width="33.42578125" style="67" customWidth="1"/>
    <col min="6910" max="6910" width="43.42578125" style="67" bestFit="1" customWidth="1"/>
    <col min="6911" max="6911" width="46.28515625" style="67" customWidth="1"/>
    <col min="6912" max="6912" width="58" style="67" customWidth="1"/>
    <col min="6913" max="6913" width="42.85546875" style="67" customWidth="1"/>
    <col min="6914" max="6914" width="29.85546875" style="67" customWidth="1"/>
    <col min="6915" max="6915" width="34.42578125" style="67" customWidth="1"/>
    <col min="6916" max="6924" width="11.42578125" style="67" hidden="1" customWidth="1"/>
    <col min="6925" max="7162" width="11.42578125" style="67" hidden="1"/>
    <col min="7163" max="7163" width="41.85546875" style="67" customWidth="1"/>
    <col min="7164" max="7164" width="39.28515625" style="67" customWidth="1"/>
    <col min="7165" max="7165" width="33.42578125" style="67" customWidth="1"/>
    <col min="7166" max="7166" width="43.42578125" style="67" bestFit="1" customWidth="1"/>
    <col min="7167" max="7167" width="46.28515625" style="67" customWidth="1"/>
    <col min="7168" max="7168" width="58" style="67" customWidth="1"/>
    <col min="7169" max="7169" width="42.85546875" style="67" customWidth="1"/>
    <col min="7170" max="7170" width="29.85546875" style="67" customWidth="1"/>
    <col min="7171" max="7171" width="34.42578125" style="67" customWidth="1"/>
    <col min="7172" max="7180" width="11.42578125" style="67" hidden="1" customWidth="1"/>
    <col min="7181" max="7418" width="11.42578125" style="67" hidden="1"/>
    <col min="7419" max="7419" width="41.85546875" style="67" customWidth="1"/>
    <col min="7420" max="7420" width="39.28515625" style="67" customWidth="1"/>
    <col min="7421" max="7421" width="33.42578125" style="67" customWidth="1"/>
    <col min="7422" max="7422" width="43.42578125" style="67" bestFit="1" customWidth="1"/>
    <col min="7423" max="7423" width="46.28515625" style="67" customWidth="1"/>
    <col min="7424" max="7424" width="58" style="67" customWidth="1"/>
    <col min="7425" max="7425" width="42.85546875" style="67" customWidth="1"/>
    <col min="7426" max="7426" width="29.85546875" style="67" customWidth="1"/>
    <col min="7427" max="7427" width="34.42578125" style="67" customWidth="1"/>
    <col min="7428" max="7436" width="11.42578125" style="67" hidden="1" customWidth="1"/>
    <col min="7437" max="7674" width="11.42578125" style="67" hidden="1"/>
    <col min="7675" max="7675" width="41.85546875" style="67" customWidth="1"/>
    <col min="7676" max="7676" width="39.28515625" style="67" customWidth="1"/>
    <col min="7677" max="7677" width="33.42578125" style="67" customWidth="1"/>
    <col min="7678" max="7678" width="43.42578125" style="67" bestFit="1" customWidth="1"/>
    <col min="7679" max="7679" width="46.28515625" style="67" customWidth="1"/>
    <col min="7680" max="7680" width="58" style="67" customWidth="1"/>
    <col min="7681" max="7681" width="42.85546875" style="67" customWidth="1"/>
    <col min="7682" max="7682" width="29.85546875" style="67" customWidth="1"/>
    <col min="7683" max="7683" width="34.42578125" style="67" customWidth="1"/>
    <col min="7684" max="7692" width="11.42578125" style="67" hidden="1" customWidth="1"/>
    <col min="7693" max="7930" width="11.42578125" style="67" hidden="1"/>
    <col min="7931" max="7931" width="41.85546875" style="67" customWidth="1"/>
    <col min="7932" max="7932" width="39.28515625" style="67" customWidth="1"/>
    <col min="7933" max="7933" width="33.42578125" style="67" customWidth="1"/>
    <col min="7934" max="7934" width="43.42578125" style="67" bestFit="1" customWidth="1"/>
    <col min="7935" max="7935" width="46.28515625" style="67" customWidth="1"/>
    <col min="7936" max="7936" width="58" style="67" customWidth="1"/>
    <col min="7937" max="7937" width="42.85546875" style="67" customWidth="1"/>
    <col min="7938" max="7938" width="29.85546875" style="67" customWidth="1"/>
    <col min="7939" max="7939" width="34.42578125" style="67" customWidth="1"/>
    <col min="7940" max="7948" width="11.42578125" style="67" hidden="1" customWidth="1"/>
    <col min="7949" max="8186" width="11.42578125" style="67" hidden="1"/>
    <col min="8187" max="8187" width="41.85546875" style="67" customWidth="1"/>
    <col min="8188" max="8188" width="39.28515625" style="67" customWidth="1"/>
    <col min="8189" max="8189" width="33.42578125" style="67" customWidth="1"/>
    <col min="8190" max="8190" width="43.42578125" style="67" bestFit="1" customWidth="1"/>
    <col min="8191" max="8191" width="46.28515625" style="67" customWidth="1"/>
    <col min="8192" max="8192" width="58" style="67" customWidth="1"/>
    <col min="8193" max="8193" width="42.85546875" style="67" customWidth="1"/>
    <col min="8194" max="8194" width="29.85546875" style="67" customWidth="1"/>
    <col min="8195" max="8195" width="34.42578125" style="67" customWidth="1"/>
    <col min="8196" max="8204" width="11.42578125" style="67" hidden="1" customWidth="1"/>
    <col min="8205" max="8442" width="11.42578125" style="67" hidden="1"/>
    <col min="8443" max="8443" width="41.85546875" style="67" customWidth="1"/>
    <col min="8444" max="8444" width="39.28515625" style="67" customWidth="1"/>
    <col min="8445" max="8445" width="33.42578125" style="67" customWidth="1"/>
    <col min="8446" max="8446" width="43.42578125" style="67" bestFit="1" customWidth="1"/>
    <col min="8447" max="8447" width="46.28515625" style="67" customWidth="1"/>
    <col min="8448" max="8448" width="58" style="67" customWidth="1"/>
    <col min="8449" max="8449" width="42.85546875" style="67" customWidth="1"/>
    <col min="8450" max="8450" width="29.85546875" style="67" customWidth="1"/>
    <col min="8451" max="8451" width="34.42578125" style="67" customWidth="1"/>
    <col min="8452" max="8460" width="11.42578125" style="67" hidden="1" customWidth="1"/>
    <col min="8461" max="8698" width="11.42578125" style="67" hidden="1"/>
    <col min="8699" max="8699" width="41.85546875" style="67" customWidth="1"/>
    <col min="8700" max="8700" width="39.28515625" style="67" customWidth="1"/>
    <col min="8701" max="8701" width="33.42578125" style="67" customWidth="1"/>
    <col min="8702" max="8702" width="43.42578125" style="67" bestFit="1" customWidth="1"/>
    <col min="8703" max="8703" width="46.28515625" style="67" customWidth="1"/>
    <col min="8704" max="8704" width="58" style="67" customWidth="1"/>
    <col min="8705" max="8705" width="42.85546875" style="67" customWidth="1"/>
    <col min="8706" max="8706" width="29.85546875" style="67" customWidth="1"/>
    <col min="8707" max="8707" width="34.42578125" style="67" customWidth="1"/>
    <col min="8708" max="8716" width="11.42578125" style="67" hidden="1" customWidth="1"/>
    <col min="8717" max="8954" width="11.42578125" style="67" hidden="1"/>
    <col min="8955" max="8955" width="41.85546875" style="67" customWidth="1"/>
    <col min="8956" max="8956" width="39.28515625" style="67" customWidth="1"/>
    <col min="8957" max="8957" width="33.42578125" style="67" customWidth="1"/>
    <col min="8958" max="8958" width="43.42578125" style="67" bestFit="1" customWidth="1"/>
    <col min="8959" max="8959" width="46.28515625" style="67" customWidth="1"/>
    <col min="8960" max="8960" width="58" style="67" customWidth="1"/>
    <col min="8961" max="8961" width="42.85546875" style="67" customWidth="1"/>
    <col min="8962" max="8962" width="29.85546875" style="67" customWidth="1"/>
    <col min="8963" max="8963" width="34.42578125" style="67" customWidth="1"/>
    <col min="8964" max="8972" width="11.42578125" style="67" hidden="1" customWidth="1"/>
    <col min="8973" max="9210" width="11.42578125" style="67" hidden="1"/>
    <col min="9211" max="9211" width="41.85546875" style="67" customWidth="1"/>
    <col min="9212" max="9212" width="39.28515625" style="67" customWidth="1"/>
    <col min="9213" max="9213" width="33.42578125" style="67" customWidth="1"/>
    <col min="9214" max="9214" width="43.42578125" style="67" bestFit="1" customWidth="1"/>
    <col min="9215" max="9215" width="46.28515625" style="67" customWidth="1"/>
    <col min="9216" max="9216" width="58" style="67" customWidth="1"/>
    <col min="9217" max="9217" width="42.85546875" style="67" customWidth="1"/>
    <col min="9218" max="9218" width="29.85546875" style="67" customWidth="1"/>
    <col min="9219" max="9219" width="34.42578125" style="67" customWidth="1"/>
    <col min="9220" max="9228" width="11.42578125" style="67" hidden="1" customWidth="1"/>
    <col min="9229" max="9466" width="11.42578125" style="67" hidden="1"/>
    <col min="9467" max="9467" width="41.85546875" style="67" customWidth="1"/>
    <col min="9468" max="9468" width="39.28515625" style="67" customWidth="1"/>
    <col min="9469" max="9469" width="33.42578125" style="67" customWidth="1"/>
    <col min="9470" max="9470" width="43.42578125" style="67" bestFit="1" customWidth="1"/>
    <col min="9471" max="9471" width="46.28515625" style="67" customWidth="1"/>
    <col min="9472" max="9472" width="58" style="67" customWidth="1"/>
    <col min="9473" max="9473" width="42.85546875" style="67" customWidth="1"/>
    <col min="9474" max="9474" width="29.85546875" style="67" customWidth="1"/>
    <col min="9475" max="9475" width="34.42578125" style="67" customWidth="1"/>
    <col min="9476" max="9484" width="11.42578125" style="67" hidden="1" customWidth="1"/>
    <col min="9485" max="9722" width="11.42578125" style="67" hidden="1"/>
    <col min="9723" max="9723" width="41.85546875" style="67" customWidth="1"/>
    <col min="9724" max="9724" width="39.28515625" style="67" customWidth="1"/>
    <col min="9725" max="9725" width="33.42578125" style="67" customWidth="1"/>
    <col min="9726" max="9726" width="43.42578125" style="67" bestFit="1" customWidth="1"/>
    <col min="9727" max="9727" width="46.28515625" style="67" customWidth="1"/>
    <col min="9728" max="9728" width="58" style="67" customWidth="1"/>
    <col min="9729" max="9729" width="42.85546875" style="67" customWidth="1"/>
    <col min="9730" max="9730" width="29.85546875" style="67" customWidth="1"/>
    <col min="9731" max="9731" width="34.42578125" style="67" customWidth="1"/>
    <col min="9732" max="9740" width="11.42578125" style="67" hidden="1" customWidth="1"/>
    <col min="9741" max="9978" width="11.42578125" style="67" hidden="1"/>
    <col min="9979" max="9979" width="41.85546875" style="67" customWidth="1"/>
    <col min="9980" max="9980" width="39.28515625" style="67" customWidth="1"/>
    <col min="9981" max="9981" width="33.42578125" style="67" customWidth="1"/>
    <col min="9982" max="9982" width="43.42578125" style="67" bestFit="1" customWidth="1"/>
    <col min="9983" max="9983" width="46.28515625" style="67" customWidth="1"/>
    <col min="9984" max="9984" width="58" style="67" customWidth="1"/>
    <col min="9985" max="9985" width="42.85546875" style="67" customWidth="1"/>
    <col min="9986" max="9986" width="29.85546875" style="67" customWidth="1"/>
    <col min="9987" max="9987" width="34.42578125" style="67" customWidth="1"/>
    <col min="9988" max="9996" width="11.42578125" style="67" hidden="1" customWidth="1"/>
    <col min="9997" max="10234" width="11.42578125" style="67" hidden="1"/>
    <col min="10235" max="10235" width="41.85546875" style="67" customWidth="1"/>
    <col min="10236" max="10236" width="39.28515625" style="67" customWidth="1"/>
    <col min="10237" max="10237" width="33.42578125" style="67" customWidth="1"/>
    <col min="10238" max="10238" width="43.42578125" style="67" bestFit="1" customWidth="1"/>
    <col min="10239" max="10239" width="46.28515625" style="67" customWidth="1"/>
    <col min="10240" max="10240" width="58" style="67" customWidth="1"/>
    <col min="10241" max="10241" width="42.85546875" style="67" customWidth="1"/>
    <col min="10242" max="10242" width="29.85546875" style="67" customWidth="1"/>
    <col min="10243" max="10243" width="34.42578125" style="67" customWidth="1"/>
    <col min="10244" max="10252" width="11.42578125" style="67" hidden="1" customWidth="1"/>
    <col min="10253" max="10490" width="11.42578125" style="67" hidden="1"/>
    <col min="10491" max="10491" width="41.85546875" style="67" customWidth="1"/>
    <col min="10492" max="10492" width="39.28515625" style="67" customWidth="1"/>
    <col min="10493" max="10493" width="33.42578125" style="67" customWidth="1"/>
    <col min="10494" max="10494" width="43.42578125" style="67" bestFit="1" customWidth="1"/>
    <col min="10495" max="10495" width="46.28515625" style="67" customWidth="1"/>
    <col min="10496" max="10496" width="58" style="67" customWidth="1"/>
    <col min="10497" max="10497" width="42.85546875" style="67" customWidth="1"/>
    <col min="10498" max="10498" width="29.85546875" style="67" customWidth="1"/>
    <col min="10499" max="10499" width="34.42578125" style="67" customWidth="1"/>
    <col min="10500" max="10508" width="11.42578125" style="67" hidden="1" customWidth="1"/>
    <col min="10509" max="10746" width="11.42578125" style="67" hidden="1"/>
    <col min="10747" max="10747" width="41.85546875" style="67" customWidth="1"/>
    <col min="10748" max="10748" width="39.28515625" style="67" customWidth="1"/>
    <col min="10749" max="10749" width="33.42578125" style="67" customWidth="1"/>
    <col min="10750" max="10750" width="43.42578125" style="67" bestFit="1" customWidth="1"/>
    <col min="10751" max="10751" width="46.28515625" style="67" customWidth="1"/>
    <col min="10752" max="10752" width="58" style="67" customWidth="1"/>
    <col min="10753" max="10753" width="42.85546875" style="67" customWidth="1"/>
    <col min="10754" max="10754" width="29.85546875" style="67" customWidth="1"/>
    <col min="10755" max="10755" width="34.42578125" style="67" customWidth="1"/>
    <col min="10756" max="10764" width="11.42578125" style="67" hidden="1" customWidth="1"/>
    <col min="10765" max="11002" width="11.42578125" style="67" hidden="1"/>
    <col min="11003" max="11003" width="41.85546875" style="67" customWidth="1"/>
    <col min="11004" max="11004" width="39.28515625" style="67" customWidth="1"/>
    <col min="11005" max="11005" width="33.42578125" style="67" customWidth="1"/>
    <col min="11006" max="11006" width="43.42578125" style="67" bestFit="1" customWidth="1"/>
    <col min="11007" max="11007" width="46.28515625" style="67" customWidth="1"/>
    <col min="11008" max="11008" width="58" style="67" customWidth="1"/>
    <col min="11009" max="11009" width="42.85546875" style="67" customWidth="1"/>
    <col min="11010" max="11010" width="29.85546875" style="67" customWidth="1"/>
    <col min="11011" max="11011" width="34.42578125" style="67" customWidth="1"/>
    <col min="11012" max="11020" width="11.42578125" style="67" hidden="1" customWidth="1"/>
    <col min="11021" max="11258" width="11.42578125" style="67" hidden="1"/>
    <col min="11259" max="11259" width="41.85546875" style="67" customWidth="1"/>
    <col min="11260" max="11260" width="39.28515625" style="67" customWidth="1"/>
    <col min="11261" max="11261" width="33.42578125" style="67" customWidth="1"/>
    <col min="11262" max="11262" width="43.42578125" style="67" bestFit="1" customWidth="1"/>
    <col min="11263" max="11263" width="46.28515625" style="67" customWidth="1"/>
    <col min="11264" max="11264" width="58" style="67" customWidth="1"/>
    <col min="11265" max="11265" width="42.85546875" style="67" customWidth="1"/>
    <col min="11266" max="11266" width="29.85546875" style="67" customWidth="1"/>
    <col min="11267" max="11267" width="34.42578125" style="67" customWidth="1"/>
    <col min="11268" max="11276" width="11.42578125" style="67" hidden="1" customWidth="1"/>
    <col min="11277" max="11514" width="11.42578125" style="67" hidden="1"/>
    <col min="11515" max="11515" width="41.85546875" style="67" customWidth="1"/>
    <col min="11516" max="11516" width="39.28515625" style="67" customWidth="1"/>
    <col min="11517" max="11517" width="33.42578125" style="67" customWidth="1"/>
    <col min="11518" max="11518" width="43.42578125" style="67" bestFit="1" customWidth="1"/>
    <col min="11519" max="11519" width="46.28515625" style="67" customWidth="1"/>
    <col min="11520" max="11520" width="58" style="67" customWidth="1"/>
    <col min="11521" max="11521" width="42.85546875" style="67" customWidth="1"/>
    <col min="11522" max="11522" width="29.85546875" style="67" customWidth="1"/>
    <col min="11523" max="11523" width="34.42578125" style="67" customWidth="1"/>
    <col min="11524" max="11532" width="11.42578125" style="67" hidden="1" customWidth="1"/>
    <col min="11533" max="11770" width="11.42578125" style="67" hidden="1"/>
    <col min="11771" max="11771" width="41.85546875" style="67" customWidth="1"/>
    <col min="11772" max="11772" width="39.28515625" style="67" customWidth="1"/>
    <col min="11773" max="11773" width="33.42578125" style="67" customWidth="1"/>
    <col min="11774" max="11774" width="43.42578125" style="67" bestFit="1" customWidth="1"/>
    <col min="11775" max="11775" width="46.28515625" style="67" customWidth="1"/>
    <col min="11776" max="11776" width="58" style="67" customWidth="1"/>
    <col min="11777" max="11777" width="42.85546875" style="67" customWidth="1"/>
    <col min="11778" max="11778" width="29.85546875" style="67" customWidth="1"/>
    <col min="11779" max="11779" width="34.42578125" style="67" customWidth="1"/>
    <col min="11780" max="11788" width="11.42578125" style="67" hidden="1" customWidth="1"/>
    <col min="11789" max="12026" width="11.42578125" style="67" hidden="1"/>
    <col min="12027" max="12027" width="41.85546875" style="67" customWidth="1"/>
    <col min="12028" max="12028" width="39.28515625" style="67" customWidth="1"/>
    <col min="12029" max="12029" width="33.42578125" style="67" customWidth="1"/>
    <col min="12030" max="12030" width="43.42578125" style="67" bestFit="1" customWidth="1"/>
    <col min="12031" max="12031" width="46.28515625" style="67" customWidth="1"/>
    <col min="12032" max="12032" width="58" style="67" customWidth="1"/>
    <col min="12033" max="12033" width="42.85546875" style="67" customWidth="1"/>
    <col min="12034" max="12034" width="29.85546875" style="67" customWidth="1"/>
    <col min="12035" max="12035" width="34.42578125" style="67" customWidth="1"/>
    <col min="12036" max="12044" width="11.42578125" style="67" hidden="1" customWidth="1"/>
    <col min="12045" max="12282" width="11.42578125" style="67" hidden="1"/>
    <col min="12283" max="12283" width="41.85546875" style="67" customWidth="1"/>
    <col min="12284" max="12284" width="39.28515625" style="67" customWidth="1"/>
    <col min="12285" max="12285" width="33.42578125" style="67" customWidth="1"/>
    <col min="12286" max="12286" width="43.42578125" style="67" bestFit="1" customWidth="1"/>
    <col min="12287" max="12287" width="46.28515625" style="67" customWidth="1"/>
    <col min="12288" max="12288" width="58" style="67" customWidth="1"/>
    <col min="12289" max="12289" width="42.85546875" style="67" customWidth="1"/>
    <col min="12290" max="12290" width="29.85546875" style="67" customWidth="1"/>
    <col min="12291" max="12291" width="34.42578125" style="67" customWidth="1"/>
    <col min="12292" max="12300" width="11.42578125" style="67" hidden="1" customWidth="1"/>
    <col min="12301" max="12538" width="11.42578125" style="67" hidden="1"/>
    <col min="12539" max="12539" width="41.85546875" style="67" customWidth="1"/>
    <col min="12540" max="12540" width="39.28515625" style="67" customWidth="1"/>
    <col min="12541" max="12541" width="33.42578125" style="67" customWidth="1"/>
    <col min="12542" max="12542" width="43.42578125" style="67" bestFit="1" customWidth="1"/>
    <col min="12543" max="12543" width="46.28515625" style="67" customWidth="1"/>
    <col min="12544" max="12544" width="58" style="67" customWidth="1"/>
    <col min="12545" max="12545" width="42.85546875" style="67" customWidth="1"/>
    <col min="12546" max="12546" width="29.85546875" style="67" customWidth="1"/>
    <col min="12547" max="12547" width="34.42578125" style="67" customWidth="1"/>
    <col min="12548" max="12556" width="11.42578125" style="67" hidden="1" customWidth="1"/>
    <col min="12557" max="12794" width="11.42578125" style="67" hidden="1"/>
    <col min="12795" max="12795" width="41.85546875" style="67" customWidth="1"/>
    <col min="12796" max="12796" width="39.28515625" style="67" customWidth="1"/>
    <col min="12797" max="12797" width="33.42578125" style="67" customWidth="1"/>
    <col min="12798" max="12798" width="43.42578125" style="67" bestFit="1" customWidth="1"/>
    <col min="12799" max="12799" width="46.28515625" style="67" customWidth="1"/>
    <col min="12800" max="12800" width="58" style="67" customWidth="1"/>
    <col min="12801" max="12801" width="42.85546875" style="67" customWidth="1"/>
    <col min="12802" max="12802" width="29.85546875" style="67" customWidth="1"/>
    <col min="12803" max="12803" width="34.42578125" style="67" customWidth="1"/>
    <col min="12804" max="12812" width="11.42578125" style="67" hidden="1" customWidth="1"/>
    <col min="12813" max="13050" width="11.42578125" style="67" hidden="1"/>
    <col min="13051" max="13051" width="41.85546875" style="67" customWidth="1"/>
    <col min="13052" max="13052" width="39.28515625" style="67" customWidth="1"/>
    <col min="13053" max="13053" width="33.42578125" style="67" customWidth="1"/>
    <col min="13054" max="13054" width="43.42578125" style="67" bestFit="1" customWidth="1"/>
    <col min="13055" max="13055" width="46.28515625" style="67" customWidth="1"/>
    <col min="13056" max="13056" width="58" style="67" customWidth="1"/>
    <col min="13057" max="13057" width="42.85546875" style="67" customWidth="1"/>
    <col min="13058" max="13058" width="29.85546875" style="67" customWidth="1"/>
    <col min="13059" max="13059" width="34.42578125" style="67" customWidth="1"/>
    <col min="13060" max="13068" width="11.42578125" style="67" hidden="1" customWidth="1"/>
    <col min="13069" max="13306" width="11.42578125" style="67" hidden="1"/>
    <col min="13307" max="13307" width="41.85546875" style="67" customWidth="1"/>
    <col min="13308" max="13308" width="39.28515625" style="67" customWidth="1"/>
    <col min="13309" max="13309" width="33.42578125" style="67" customWidth="1"/>
    <col min="13310" max="13310" width="43.42578125" style="67" bestFit="1" customWidth="1"/>
    <col min="13311" max="13311" width="46.28515625" style="67" customWidth="1"/>
    <col min="13312" max="13312" width="58" style="67" customWidth="1"/>
    <col min="13313" max="13313" width="42.85546875" style="67" customWidth="1"/>
    <col min="13314" max="13314" width="29.85546875" style="67" customWidth="1"/>
    <col min="13315" max="13315" width="34.42578125" style="67" customWidth="1"/>
    <col min="13316" max="13324" width="11.42578125" style="67" hidden="1" customWidth="1"/>
    <col min="13325" max="13562" width="11.42578125" style="67" hidden="1"/>
    <col min="13563" max="13563" width="41.85546875" style="67" customWidth="1"/>
    <col min="13564" max="13564" width="39.28515625" style="67" customWidth="1"/>
    <col min="13565" max="13565" width="33.42578125" style="67" customWidth="1"/>
    <col min="13566" max="13566" width="43.42578125" style="67" bestFit="1" customWidth="1"/>
    <col min="13567" max="13567" width="46.28515625" style="67" customWidth="1"/>
    <col min="13568" max="13568" width="58" style="67" customWidth="1"/>
    <col min="13569" max="13569" width="42.85546875" style="67" customWidth="1"/>
    <col min="13570" max="13570" width="29.85546875" style="67" customWidth="1"/>
    <col min="13571" max="13571" width="34.42578125" style="67" customWidth="1"/>
    <col min="13572" max="13580" width="11.42578125" style="67" hidden="1" customWidth="1"/>
    <col min="13581" max="13818" width="11.42578125" style="67" hidden="1"/>
    <col min="13819" max="13819" width="41.85546875" style="67" customWidth="1"/>
    <col min="13820" max="13820" width="39.28515625" style="67" customWidth="1"/>
    <col min="13821" max="13821" width="33.42578125" style="67" customWidth="1"/>
    <col min="13822" max="13822" width="43.42578125" style="67" bestFit="1" customWidth="1"/>
    <col min="13823" max="13823" width="46.28515625" style="67" customWidth="1"/>
    <col min="13824" max="13824" width="58" style="67" customWidth="1"/>
    <col min="13825" max="13825" width="42.85546875" style="67" customWidth="1"/>
    <col min="13826" max="13826" width="29.85546875" style="67" customWidth="1"/>
    <col min="13827" max="13827" width="34.42578125" style="67" customWidth="1"/>
    <col min="13828" max="13836" width="11.42578125" style="67" hidden="1" customWidth="1"/>
    <col min="13837" max="14074" width="11.42578125" style="67" hidden="1"/>
    <col min="14075" max="14075" width="41.85546875" style="67" customWidth="1"/>
    <col min="14076" max="14076" width="39.28515625" style="67" customWidth="1"/>
    <col min="14077" max="14077" width="33.42578125" style="67" customWidth="1"/>
    <col min="14078" max="14078" width="43.42578125" style="67" bestFit="1" customWidth="1"/>
    <col min="14079" max="14079" width="46.28515625" style="67" customWidth="1"/>
    <col min="14080" max="14080" width="58" style="67" customWidth="1"/>
    <col min="14081" max="14081" width="42.85546875" style="67" customWidth="1"/>
    <col min="14082" max="14082" width="29.85546875" style="67" customWidth="1"/>
    <col min="14083" max="14083" width="34.42578125" style="67" customWidth="1"/>
    <col min="14084" max="14092" width="11.42578125" style="67" hidden="1" customWidth="1"/>
    <col min="14093" max="14330" width="11.42578125" style="67" hidden="1"/>
    <col min="14331" max="14331" width="41.85546875" style="67" customWidth="1"/>
    <col min="14332" max="14332" width="39.28515625" style="67" customWidth="1"/>
    <col min="14333" max="14333" width="33.42578125" style="67" customWidth="1"/>
    <col min="14334" max="14334" width="43.42578125" style="67" bestFit="1" customWidth="1"/>
    <col min="14335" max="14335" width="46.28515625" style="67" customWidth="1"/>
    <col min="14336" max="14336" width="58" style="67" customWidth="1"/>
    <col min="14337" max="14337" width="42.85546875" style="67" customWidth="1"/>
    <col min="14338" max="14338" width="29.85546875" style="67" customWidth="1"/>
    <col min="14339" max="14339" width="34.42578125" style="67" customWidth="1"/>
    <col min="14340" max="14348" width="11.42578125" style="67" hidden="1" customWidth="1"/>
    <col min="14349" max="14586" width="11.42578125" style="67" hidden="1"/>
    <col min="14587" max="14587" width="41.85546875" style="67" customWidth="1"/>
    <col min="14588" max="14588" width="39.28515625" style="67" customWidth="1"/>
    <col min="14589" max="14589" width="33.42578125" style="67" customWidth="1"/>
    <col min="14590" max="14590" width="43.42578125" style="67" bestFit="1" customWidth="1"/>
    <col min="14591" max="14591" width="46.28515625" style="67" customWidth="1"/>
    <col min="14592" max="14592" width="58" style="67" customWidth="1"/>
    <col min="14593" max="14593" width="42.85546875" style="67" customWidth="1"/>
    <col min="14594" max="14594" width="29.85546875" style="67" customWidth="1"/>
    <col min="14595" max="14595" width="34.42578125" style="67" customWidth="1"/>
    <col min="14596" max="14604" width="11.42578125" style="67" hidden="1" customWidth="1"/>
    <col min="14605" max="14842" width="11.42578125" style="67" hidden="1"/>
    <col min="14843" max="14843" width="41.85546875" style="67" customWidth="1"/>
    <col min="14844" max="14844" width="39.28515625" style="67" customWidth="1"/>
    <col min="14845" max="14845" width="33.42578125" style="67" customWidth="1"/>
    <col min="14846" max="14846" width="43.42578125" style="67" bestFit="1" customWidth="1"/>
    <col min="14847" max="14847" width="46.28515625" style="67" customWidth="1"/>
    <col min="14848" max="14848" width="58" style="67" customWidth="1"/>
    <col min="14849" max="14849" width="42.85546875" style="67" customWidth="1"/>
    <col min="14850" max="14850" width="29.85546875" style="67" customWidth="1"/>
    <col min="14851" max="14851" width="34.42578125" style="67" customWidth="1"/>
    <col min="14852" max="14860" width="11.42578125" style="67" hidden="1" customWidth="1"/>
    <col min="14861" max="15098" width="11.42578125" style="67" hidden="1"/>
    <col min="15099" max="15099" width="41.85546875" style="67" customWidth="1"/>
    <col min="15100" max="15100" width="39.28515625" style="67" customWidth="1"/>
    <col min="15101" max="15101" width="33.42578125" style="67" customWidth="1"/>
    <col min="15102" max="15102" width="43.42578125" style="67" bestFit="1" customWidth="1"/>
    <col min="15103" max="15103" width="46.28515625" style="67" customWidth="1"/>
    <col min="15104" max="15104" width="58" style="67" customWidth="1"/>
    <col min="15105" max="15105" width="42.85546875" style="67" customWidth="1"/>
    <col min="15106" max="15106" width="29.85546875" style="67" customWidth="1"/>
    <col min="15107" max="15107" width="34.42578125" style="67" customWidth="1"/>
    <col min="15108" max="15116" width="11.42578125" style="67" hidden="1" customWidth="1"/>
    <col min="15117" max="15354" width="11.42578125" style="67" hidden="1"/>
    <col min="15355" max="15355" width="41.85546875" style="67" customWidth="1"/>
    <col min="15356" max="15356" width="39.28515625" style="67" customWidth="1"/>
    <col min="15357" max="15357" width="33.42578125" style="67" customWidth="1"/>
    <col min="15358" max="15358" width="43.42578125" style="67" bestFit="1" customWidth="1"/>
    <col min="15359" max="15359" width="46.28515625" style="67" customWidth="1"/>
    <col min="15360" max="15360" width="58" style="67" customWidth="1"/>
    <col min="15361" max="15361" width="42.85546875" style="67" customWidth="1"/>
    <col min="15362" max="15362" width="29.85546875" style="67" customWidth="1"/>
    <col min="15363" max="15363" width="34.42578125" style="67" customWidth="1"/>
    <col min="15364" max="15372" width="11.42578125" style="67" hidden="1" customWidth="1"/>
    <col min="15373" max="15610" width="11.42578125" style="67" hidden="1"/>
    <col min="15611" max="15611" width="41.85546875" style="67" customWidth="1"/>
    <col min="15612" max="15612" width="39.28515625" style="67" customWidth="1"/>
    <col min="15613" max="15613" width="33.42578125" style="67" customWidth="1"/>
    <col min="15614" max="15614" width="43.42578125" style="67" bestFit="1" customWidth="1"/>
    <col min="15615" max="15615" width="46.28515625" style="67" customWidth="1"/>
    <col min="15616" max="15616" width="58" style="67" customWidth="1"/>
    <col min="15617" max="15617" width="42.85546875" style="67" customWidth="1"/>
    <col min="15618" max="15618" width="29.85546875" style="67" customWidth="1"/>
    <col min="15619" max="15619" width="34.42578125" style="67" customWidth="1"/>
    <col min="15620" max="15628" width="11.42578125" style="67" hidden="1" customWidth="1"/>
    <col min="15629" max="15866" width="11.42578125" style="67" hidden="1"/>
    <col min="15867" max="15867" width="41.85546875" style="67" customWidth="1"/>
    <col min="15868" max="15868" width="39.28515625" style="67" customWidth="1"/>
    <col min="15869" max="15869" width="33.42578125" style="67" customWidth="1"/>
    <col min="15870" max="15870" width="43.42578125" style="67" bestFit="1" customWidth="1"/>
    <col min="15871" max="15871" width="46.28515625" style="67" customWidth="1"/>
    <col min="15872" max="15872" width="58" style="67" customWidth="1"/>
    <col min="15873" max="15873" width="42.85546875" style="67" customWidth="1"/>
    <col min="15874" max="15874" width="29.85546875" style="67" customWidth="1"/>
    <col min="15875" max="15875" width="34.42578125" style="67" customWidth="1"/>
    <col min="15876" max="15884" width="11.42578125" style="67" hidden="1" customWidth="1"/>
    <col min="15885" max="16122" width="11.42578125" style="67" hidden="1"/>
    <col min="16123" max="16123" width="41.85546875" style="67" customWidth="1"/>
    <col min="16124" max="16124" width="39.28515625" style="67" customWidth="1"/>
    <col min="16125" max="16125" width="33.42578125" style="67" customWidth="1"/>
    <col min="16126" max="16126" width="43.42578125" style="67" bestFit="1" customWidth="1"/>
    <col min="16127" max="16127" width="46.28515625" style="67" customWidth="1"/>
    <col min="16128" max="16128" width="58" style="67" customWidth="1"/>
    <col min="16129" max="16129" width="42.85546875" style="67" customWidth="1"/>
    <col min="16130" max="16130" width="29.85546875" style="67" customWidth="1"/>
    <col min="16131" max="16131" width="34.42578125" style="67" customWidth="1"/>
    <col min="16132" max="16138" width="0" style="67" hidden="1" customWidth="1"/>
    <col min="16139" max="16140" width="11.42578125" style="67" hidden="1" customWidth="1"/>
    <col min="16141" max="16384" width="11.42578125" style="67" hidden="1"/>
  </cols>
  <sheetData>
    <row r="1" spans="1:14">
      <c r="A1" s="198" t="s">
        <v>71</v>
      </c>
      <c r="B1" s="198"/>
      <c r="C1" s="198"/>
      <c r="D1" s="198"/>
      <c r="E1" s="198"/>
      <c r="F1" s="198"/>
      <c r="G1" s="198"/>
      <c r="H1" s="198"/>
    </row>
    <row r="2" spans="1:14">
      <c r="A2" s="198" t="str">
        <f>+'4.2 COORDINADOR GEE'!A2:H2</f>
        <v>INVITACIÓN CERRADA No. 08 DE 2021</v>
      </c>
      <c r="B2" s="198"/>
      <c r="C2" s="198"/>
      <c r="D2" s="198"/>
      <c r="E2" s="198"/>
      <c r="F2" s="198"/>
      <c r="G2" s="198"/>
      <c r="H2" s="198"/>
    </row>
    <row r="3" spans="1:14">
      <c r="A3" s="198" t="s">
        <v>226</v>
      </c>
      <c r="B3" s="198"/>
      <c r="C3" s="198"/>
      <c r="D3" s="198"/>
      <c r="E3" s="198"/>
      <c r="F3" s="198"/>
      <c r="G3" s="198"/>
      <c r="H3" s="198"/>
    </row>
    <row r="5" spans="1:14" ht="25.5" customHeight="1">
      <c r="A5" s="68" t="s">
        <v>3</v>
      </c>
      <c r="B5" s="229" t="str">
        <f>+'4.2 COORDINADOR GEE'!B5:C5</f>
        <v>CONSORCIO SOLAR FENOGE (Garper Energy Solutions Colombia SAS y Nacional de Electricos H H Ltda)</v>
      </c>
      <c r="C5" s="230"/>
      <c r="D5" s="68" t="s">
        <v>5</v>
      </c>
      <c r="E5" s="99" t="str">
        <f>+'4.2 COORDINADOR GEE'!E5</f>
        <v>NA</v>
      </c>
    </row>
    <row r="6" spans="1:14">
      <c r="A6" s="68" t="s">
        <v>129</v>
      </c>
      <c r="B6" s="231" t="s">
        <v>227</v>
      </c>
      <c r="C6" s="232"/>
      <c r="D6" s="68" t="s">
        <v>131</v>
      </c>
      <c r="E6" s="100">
        <v>9691426</v>
      </c>
    </row>
    <row r="7" spans="1:14" ht="60">
      <c r="A7" s="68" t="s">
        <v>132</v>
      </c>
      <c r="B7" s="204" t="s">
        <v>133</v>
      </c>
      <c r="C7" s="205"/>
      <c r="D7" s="68" t="s">
        <v>49</v>
      </c>
      <c r="E7" s="101" t="s">
        <v>228</v>
      </c>
    </row>
    <row r="9" spans="1:14" ht="14.45" customHeight="1">
      <c r="A9" s="203" t="s">
        <v>229</v>
      </c>
      <c r="B9" s="203"/>
      <c r="C9" s="203"/>
      <c r="D9" s="203" t="s">
        <v>136</v>
      </c>
      <c r="E9" s="203" t="s">
        <v>137</v>
      </c>
      <c r="F9" s="203" t="s">
        <v>49</v>
      </c>
      <c r="N9" s="103"/>
    </row>
    <row r="10" spans="1:14" ht="12.2" customHeight="1">
      <c r="A10" s="203"/>
      <c r="B10" s="203"/>
      <c r="C10" s="203"/>
      <c r="D10" s="203"/>
      <c r="E10" s="203"/>
      <c r="F10" s="203"/>
    </row>
    <row r="11" spans="1:14">
      <c r="A11" s="102" t="s">
        <v>138</v>
      </c>
      <c r="B11" s="102" t="s">
        <v>139</v>
      </c>
      <c r="C11" s="102" t="s">
        <v>140</v>
      </c>
      <c r="D11" s="203"/>
      <c r="E11" s="203"/>
      <c r="F11" s="203"/>
      <c r="M11" s="103"/>
      <c r="N11" s="67" t="s">
        <v>192</v>
      </c>
    </row>
    <row r="12" spans="1:14" ht="240">
      <c r="A12" s="104" t="s">
        <v>230</v>
      </c>
      <c r="B12" s="104" t="s">
        <v>143</v>
      </c>
      <c r="C12" s="104" t="s">
        <v>16</v>
      </c>
      <c r="D12" s="140" t="s">
        <v>231</v>
      </c>
      <c r="E12" s="104" t="s">
        <v>16</v>
      </c>
      <c r="F12" s="141" t="s">
        <v>232</v>
      </c>
      <c r="N12" s="67" t="s">
        <v>197</v>
      </c>
    </row>
    <row r="13" spans="1:14">
      <c r="A13" s="105"/>
      <c r="B13" s="105"/>
      <c r="C13" s="106"/>
      <c r="D13" s="107"/>
      <c r="E13" s="108"/>
      <c r="F13" s="109"/>
      <c r="G13" s="109"/>
      <c r="H13" s="109"/>
      <c r="N13" s="67" t="s">
        <v>198</v>
      </c>
    </row>
    <row r="14" spans="1:14">
      <c r="A14" s="214" t="s">
        <v>233</v>
      </c>
      <c r="B14" s="215"/>
      <c r="C14" s="216"/>
      <c r="D14" s="220" t="s">
        <v>149</v>
      </c>
      <c r="E14" s="220" t="s">
        <v>49</v>
      </c>
      <c r="F14"/>
      <c r="G14" s="109"/>
      <c r="H14" s="109"/>
      <c r="N14" s="67" t="s">
        <v>200</v>
      </c>
    </row>
    <row r="15" spans="1:14">
      <c r="A15" s="217"/>
      <c r="B15" s="218"/>
      <c r="C15" s="219"/>
      <c r="D15" s="221"/>
      <c r="E15" s="221"/>
      <c r="F15"/>
      <c r="G15" s="109"/>
      <c r="H15" s="109"/>
      <c r="N15" s="67" t="s">
        <v>234</v>
      </c>
    </row>
    <row r="16" spans="1:14">
      <c r="A16" s="102" t="s">
        <v>138</v>
      </c>
      <c r="B16" s="102" t="s">
        <v>139</v>
      </c>
      <c r="C16" s="102" t="s">
        <v>140</v>
      </c>
      <c r="D16" s="222"/>
      <c r="E16" s="222"/>
      <c r="F16"/>
      <c r="G16" s="109"/>
      <c r="H16" s="109"/>
      <c r="N16" s="67" t="s">
        <v>235</v>
      </c>
    </row>
    <row r="17" spans="1:14" ht="273" customHeight="1">
      <c r="A17" s="104" t="s">
        <v>236</v>
      </c>
      <c r="B17" s="104" t="s">
        <v>143</v>
      </c>
      <c r="C17" s="104" t="s">
        <v>16</v>
      </c>
      <c r="D17" s="104" t="s">
        <v>16</v>
      </c>
      <c r="E17" s="147" t="s">
        <v>237</v>
      </c>
      <c r="F17"/>
      <c r="G17" s="109"/>
      <c r="H17" s="109"/>
      <c r="N17" s="67" t="s">
        <v>16</v>
      </c>
    </row>
    <row r="18" spans="1:14" ht="29.25" customHeight="1">
      <c r="A18" s="105"/>
      <c r="B18" s="105"/>
      <c r="C18" s="106"/>
      <c r="D18" s="107"/>
      <c r="E18" s="108"/>
      <c r="F18" s="109"/>
      <c r="J18" s="144" t="s">
        <v>79</v>
      </c>
    </row>
    <row r="19" spans="1:14" ht="12.95" customHeight="1">
      <c r="A19" s="105"/>
      <c r="B19" s="105"/>
      <c r="C19" s="106"/>
      <c r="D19" s="107"/>
      <c r="E19" s="108"/>
      <c r="F19" s="109"/>
    </row>
    <row r="20" spans="1:14" ht="12.95" customHeight="1"/>
    <row r="21" spans="1:14" ht="23.25" customHeight="1">
      <c r="A21" s="202" t="s">
        <v>157</v>
      </c>
      <c r="B21" s="202"/>
      <c r="C21" s="202"/>
      <c r="D21" s="202"/>
      <c r="E21" s="202"/>
      <c r="F21" s="202"/>
      <c r="G21" s="202"/>
      <c r="H21" s="202"/>
      <c r="I21" s="202"/>
      <c r="J21" s="202"/>
    </row>
    <row r="22" spans="1:14" ht="35.25" customHeight="1">
      <c r="A22" s="112" t="s">
        <v>87</v>
      </c>
      <c r="B22" s="112" t="s">
        <v>159</v>
      </c>
      <c r="C22" s="112" t="s">
        <v>160</v>
      </c>
      <c r="D22" s="112" t="s">
        <v>161</v>
      </c>
      <c r="E22" s="112" t="s">
        <v>162</v>
      </c>
      <c r="F22" s="112" t="s">
        <v>163</v>
      </c>
      <c r="G22" s="112" t="s">
        <v>164</v>
      </c>
      <c r="H22" s="225" t="s">
        <v>165</v>
      </c>
      <c r="I22" s="225"/>
      <c r="J22" s="112" t="s">
        <v>49</v>
      </c>
    </row>
    <row r="23" spans="1:14" ht="135">
      <c r="A23" s="129">
        <v>1</v>
      </c>
      <c r="B23" s="129" t="s">
        <v>238</v>
      </c>
      <c r="C23" s="130" t="s">
        <v>239</v>
      </c>
      <c r="D23" s="130" t="s">
        <v>239</v>
      </c>
      <c r="E23" s="114">
        <v>42690</v>
      </c>
      <c r="F23" s="114">
        <v>44581</v>
      </c>
      <c r="G23" s="115">
        <f>+DAYS360(E23,F23)/30</f>
        <v>62.133333333333333</v>
      </c>
      <c r="H23" s="116" t="s">
        <v>192</v>
      </c>
      <c r="I23" s="116" t="s">
        <v>240</v>
      </c>
      <c r="J23" s="117" t="s">
        <v>241</v>
      </c>
    </row>
    <row r="24" spans="1:14">
      <c r="A24" s="129"/>
      <c r="B24" s="134"/>
      <c r="C24" s="135"/>
      <c r="D24" s="131"/>
      <c r="E24" s="114"/>
      <c r="F24" s="114"/>
      <c r="G24" s="115"/>
      <c r="H24" s="116"/>
      <c r="I24" s="116"/>
      <c r="J24" s="121"/>
    </row>
    <row r="25" spans="1:14">
      <c r="A25" s="129"/>
      <c r="B25" s="129"/>
      <c r="C25" s="94"/>
      <c r="D25" s="131"/>
      <c r="E25" s="114"/>
      <c r="F25" s="114"/>
      <c r="G25" s="115"/>
      <c r="H25" s="116"/>
      <c r="I25" s="116"/>
      <c r="J25" s="117"/>
    </row>
    <row r="26" spans="1:14">
      <c r="A26" s="129"/>
      <c r="B26" s="129"/>
      <c r="C26" s="94"/>
      <c r="D26" s="131"/>
      <c r="E26" s="114"/>
      <c r="F26" s="114"/>
      <c r="G26" s="115"/>
      <c r="H26" s="116"/>
      <c r="I26" s="116"/>
      <c r="J26" s="117"/>
    </row>
    <row r="27" spans="1:14">
      <c r="A27" s="129"/>
      <c r="B27" s="129"/>
      <c r="C27" s="131"/>
      <c r="D27" s="131"/>
      <c r="E27" s="114"/>
      <c r="F27" s="114"/>
      <c r="G27" s="115"/>
      <c r="H27" s="116"/>
      <c r="I27" s="116"/>
      <c r="J27" s="117"/>
    </row>
    <row r="28" spans="1:14">
      <c r="A28" s="129"/>
      <c r="B28" s="129"/>
      <c r="C28" s="131"/>
      <c r="D28" s="131"/>
      <c r="E28" s="114"/>
      <c r="F28" s="114"/>
      <c r="G28" s="115"/>
      <c r="H28" s="116"/>
      <c r="I28" s="116"/>
      <c r="J28" s="117"/>
    </row>
    <row r="29" spans="1:14">
      <c r="A29" s="129"/>
      <c r="B29" s="129"/>
      <c r="C29" s="131"/>
      <c r="D29" s="131"/>
      <c r="E29" s="114"/>
      <c r="F29" s="114"/>
      <c r="G29" s="120"/>
      <c r="H29" s="116"/>
      <c r="I29" s="116"/>
      <c r="J29" s="121"/>
      <c r="N29" s="56"/>
    </row>
    <row r="30" spans="1:14">
      <c r="A30" s="129"/>
      <c r="B30" s="129"/>
      <c r="C30" s="131"/>
      <c r="D30" s="131"/>
      <c r="E30" s="114"/>
      <c r="F30" s="114"/>
      <c r="G30" s="115"/>
      <c r="H30" s="116"/>
      <c r="I30" s="116"/>
      <c r="J30" s="117"/>
      <c r="K30" s="114"/>
      <c r="L30" s="114"/>
      <c r="M30" s="115"/>
      <c r="N30" s="136"/>
    </row>
    <row r="31" spans="1:14" ht="30.95" customHeight="1">
      <c r="F31" s="122"/>
      <c r="G31" s="123"/>
      <c r="H31" s="124"/>
    </row>
    <row r="32" spans="1:14" ht="30.95" customHeight="1">
      <c r="F32" s="203" t="s">
        <v>187</v>
      </c>
      <c r="G32" s="125">
        <f>SUM(G23:G30)/12</f>
        <v>5.177777777777778</v>
      </c>
    </row>
    <row r="33" spans="6:7">
      <c r="F33" s="203"/>
      <c r="G33" s="133" t="s">
        <v>66</v>
      </c>
    </row>
    <row r="34" spans="6:7" ht="30.95" customHeight="1"/>
    <row r="35" spans="6:7" ht="30.95" customHeight="1"/>
    <row r="37" spans="6:7" ht="27.95" customHeight="1"/>
    <row r="38" spans="6:7" ht="27.95" customHeight="1"/>
  </sheetData>
  <mergeCells count="16">
    <mergeCell ref="A21:J21"/>
    <mergeCell ref="H22:I22"/>
    <mergeCell ref="F32:F33"/>
    <mergeCell ref="A9:C10"/>
    <mergeCell ref="D9:D11"/>
    <mergeCell ref="E9:E11"/>
    <mergeCell ref="F9:F11"/>
    <mergeCell ref="A14:C15"/>
    <mergeCell ref="D14:D16"/>
    <mergeCell ref="E14:E16"/>
    <mergeCell ref="B7:C7"/>
    <mergeCell ref="A1:H1"/>
    <mergeCell ref="A2:H2"/>
    <mergeCell ref="A3:H3"/>
    <mergeCell ref="B5:C5"/>
    <mergeCell ref="B6:C6"/>
  </mergeCells>
  <conditionalFormatting sqref="G33">
    <cfRule type="cellIs" dxfId="1" priority="1" stopIfTrue="1" operator="equal">
      <formula>"CUMPLE"</formula>
    </cfRule>
    <cfRule type="cellIs" dxfId="0" priority="2" stopIfTrue="1" operator="equal">
      <formula>"NO CUMPLE"</formula>
    </cfRule>
  </conditionalFormatting>
  <dataValidations count="4">
    <dataValidation type="list" allowBlank="1" showInputMessage="1" showErrorMessage="1" sqref="I23:I30" xr:uid="{21B80328-07EC-48EF-B314-F95038CA9F81}">
      <formula1>$N$25:$N$26</formula1>
    </dataValidation>
    <dataValidation type="list" allowBlank="1" showInputMessage="1" showErrorMessage="1" sqref="H23:H30" xr:uid="{3915961A-8B23-485A-B2C4-DA4BBB7A128E}">
      <formula1>$N$11:$N$17</formula1>
    </dataValidation>
    <dataValidation type="list" allowBlank="1" showInputMessage="1" showErrorMessage="1" sqref="VRS983011 WVI983023:WVJ983043 WLM983023:WLN983043 WBQ983023:WBR983043 VRU983023:VRV983043 VHY983023:VHZ983043 UYC983023:UYD983043 UOG983023:UOH983043 UEK983023:UEL983043 TUO983023:TUP983043 TKS983023:TKT983043 TAW983023:TAX983043 SRA983023:SRB983043 SHE983023:SHF983043 RXI983023:RXJ983043 RNM983023:RNN983043 RDQ983023:RDR983043 QTU983023:QTV983043 QJY983023:QJZ983043 QAC983023:QAD983043 PQG983023:PQH983043 PGK983023:PGL983043 OWO983023:OWP983043 OMS983023:OMT983043 OCW983023:OCX983043 NTA983023:NTB983043 NJE983023:NJF983043 MZI983023:MZJ983043 MPM983023:MPN983043 MFQ983023:MFR983043 LVU983023:LVV983043 LLY983023:LLZ983043 LCC983023:LCD983043 KSG983023:KSH983043 KIK983023:KIL983043 JYO983023:JYP983043 JOS983023:JOT983043 JEW983023:JEX983043 IVA983023:IVB983043 ILE983023:ILF983043 IBI983023:IBJ983043 HRM983023:HRN983043 HHQ983023:HHR983043 GXU983023:GXV983043 GNY983023:GNZ983043 GEC983023:GED983043 FUG983023:FUH983043 FKK983023:FKL983043 FAO983023:FAP983043 EQS983023:EQT983043 EGW983023:EGX983043 DXA983023:DXB983043 DNE983023:DNF983043 DDI983023:DDJ983043 CTM983023:CTN983043 CJQ983023:CJR983043 BZU983023:BZV983043 BPY983023:BPZ983043 BGC983023:BGD983043 AWG983023:AWH983043 AMK983023:AML983043 ACO983023:ACP983043 SS983023:ST983043 IW983023:IX983043 G983018:H983038 WVI917487:WVJ917507 WLM917487:WLN917507 WBQ917487:WBR917507 VRU917487:VRV917507 VHY917487:VHZ917507 UYC917487:UYD917507 UOG917487:UOH917507 UEK917487:UEL917507 TUO917487:TUP917507 TKS917487:TKT917507 TAW917487:TAX917507 SRA917487:SRB917507 SHE917487:SHF917507 RXI917487:RXJ917507 RNM917487:RNN917507 RDQ917487:RDR917507 QTU917487:QTV917507 QJY917487:QJZ917507 QAC917487:QAD917507 PQG917487:PQH917507 PGK917487:PGL917507 OWO917487:OWP917507 OMS917487:OMT917507 OCW917487:OCX917507 NTA917487:NTB917507 NJE917487:NJF917507 MZI917487:MZJ917507 MPM917487:MPN917507 MFQ917487:MFR917507 LVU917487:LVV917507 LLY917487:LLZ917507 LCC917487:LCD917507 KSG917487:KSH917507 KIK917487:KIL917507 JYO917487:JYP917507 JOS917487:JOT917507 JEW917487:JEX917507 IVA917487:IVB917507 ILE917487:ILF917507 IBI917487:IBJ917507 HRM917487:HRN917507 HHQ917487:HHR917507 GXU917487:GXV917507 GNY917487:GNZ917507 GEC917487:GED917507 FUG917487:FUH917507 FKK917487:FKL917507 FAO917487:FAP917507 EQS917487:EQT917507 EGW917487:EGX917507 DXA917487:DXB917507 DNE917487:DNF917507 DDI917487:DDJ917507 CTM917487:CTN917507 CJQ917487:CJR917507 BZU917487:BZV917507 BPY917487:BPZ917507 BGC917487:BGD917507 AWG917487:AWH917507 AMK917487:AML917507 ACO917487:ACP917507 SS917487:ST917507 IW917487:IX917507 G917482:H917502 WVI851951:WVJ851971 WLM851951:WLN851971 WBQ851951:WBR851971 VRU851951:VRV851971 VHY851951:VHZ851971 UYC851951:UYD851971 UOG851951:UOH851971 UEK851951:UEL851971 TUO851951:TUP851971 TKS851951:TKT851971 TAW851951:TAX851971 SRA851951:SRB851971 SHE851951:SHF851971 RXI851951:RXJ851971 RNM851951:RNN851971 RDQ851951:RDR851971 QTU851951:QTV851971 QJY851951:QJZ851971 QAC851951:QAD851971 PQG851951:PQH851971 PGK851951:PGL851971 OWO851951:OWP851971 OMS851951:OMT851971 OCW851951:OCX851971 NTA851951:NTB851971 NJE851951:NJF851971 MZI851951:MZJ851971 MPM851951:MPN851971 MFQ851951:MFR851971 LVU851951:LVV851971 LLY851951:LLZ851971 LCC851951:LCD851971 KSG851951:KSH851971 KIK851951:KIL851971 JYO851951:JYP851971 JOS851951:JOT851971 JEW851951:JEX851971 IVA851951:IVB851971 ILE851951:ILF851971 IBI851951:IBJ851971 HRM851951:HRN851971 HHQ851951:HHR851971 GXU851951:GXV851971 GNY851951:GNZ851971 GEC851951:GED851971 FUG851951:FUH851971 FKK851951:FKL851971 FAO851951:FAP851971 EQS851951:EQT851971 EGW851951:EGX851971 DXA851951:DXB851971 DNE851951:DNF851971 DDI851951:DDJ851971 CTM851951:CTN851971 CJQ851951:CJR851971 BZU851951:BZV851971 BPY851951:BPZ851971 BGC851951:BGD851971 AWG851951:AWH851971 AMK851951:AML851971 ACO851951:ACP851971 SS851951:ST851971 IW851951:IX851971 G851946:H851966 WVI786415:WVJ786435 WLM786415:WLN786435 WBQ786415:WBR786435 VRU786415:VRV786435 VHY786415:VHZ786435 UYC786415:UYD786435 UOG786415:UOH786435 UEK786415:UEL786435 TUO786415:TUP786435 TKS786415:TKT786435 TAW786415:TAX786435 SRA786415:SRB786435 SHE786415:SHF786435 RXI786415:RXJ786435 RNM786415:RNN786435 RDQ786415:RDR786435 QTU786415:QTV786435 QJY786415:QJZ786435 QAC786415:QAD786435 PQG786415:PQH786435 PGK786415:PGL786435 OWO786415:OWP786435 OMS786415:OMT786435 OCW786415:OCX786435 NTA786415:NTB786435 NJE786415:NJF786435 MZI786415:MZJ786435 MPM786415:MPN786435 MFQ786415:MFR786435 LVU786415:LVV786435 LLY786415:LLZ786435 LCC786415:LCD786435 KSG786415:KSH786435 KIK786415:KIL786435 JYO786415:JYP786435 JOS786415:JOT786435 JEW786415:JEX786435 IVA786415:IVB786435 ILE786415:ILF786435 IBI786415:IBJ786435 HRM786415:HRN786435 HHQ786415:HHR786435 GXU786415:GXV786435 GNY786415:GNZ786435 GEC786415:GED786435 FUG786415:FUH786435 FKK786415:FKL786435 FAO786415:FAP786435 EQS786415:EQT786435 EGW786415:EGX786435 DXA786415:DXB786435 DNE786415:DNF786435 DDI786415:DDJ786435 CTM786415:CTN786435 CJQ786415:CJR786435 BZU786415:BZV786435 BPY786415:BPZ786435 BGC786415:BGD786435 AWG786415:AWH786435 AMK786415:AML786435 ACO786415:ACP786435 SS786415:ST786435 IW786415:IX786435 G786410:H786430 WVI720879:WVJ720899 WLM720879:WLN720899 WBQ720879:WBR720899 VRU720879:VRV720899 VHY720879:VHZ720899 UYC720879:UYD720899 UOG720879:UOH720899 UEK720879:UEL720899 TUO720879:TUP720899 TKS720879:TKT720899 TAW720879:TAX720899 SRA720879:SRB720899 SHE720879:SHF720899 RXI720879:RXJ720899 RNM720879:RNN720899 RDQ720879:RDR720899 QTU720879:QTV720899 QJY720879:QJZ720899 QAC720879:QAD720899 PQG720879:PQH720899 PGK720879:PGL720899 OWO720879:OWP720899 OMS720879:OMT720899 OCW720879:OCX720899 NTA720879:NTB720899 NJE720879:NJF720899 MZI720879:MZJ720899 MPM720879:MPN720899 MFQ720879:MFR720899 LVU720879:LVV720899 LLY720879:LLZ720899 LCC720879:LCD720899 KSG720879:KSH720899 KIK720879:KIL720899 JYO720879:JYP720899 JOS720879:JOT720899 JEW720879:JEX720899 IVA720879:IVB720899 ILE720879:ILF720899 IBI720879:IBJ720899 HRM720879:HRN720899 HHQ720879:HHR720899 GXU720879:GXV720899 GNY720879:GNZ720899 GEC720879:GED720899 FUG720879:FUH720899 FKK720879:FKL720899 FAO720879:FAP720899 EQS720879:EQT720899 EGW720879:EGX720899 DXA720879:DXB720899 DNE720879:DNF720899 DDI720879:DDJ720899 CTM720879:CTN720899 CJQ720879:CJR720899 BZU720879:BZV720899 BPY720879:BPZ720899 BGC720879:BGD720899 AWG720879:AWH720899 AMK720879:AML720899 ACO720879:ACP720899 SS720879:ST720899 IW720879:IX720899 G720874:H720894 WVI655343:WVJ655363 WLM655343:WLN655363 WBQ655343:WBR655363 VRU655343:VRV655363 VHY655343:VHZ655363 UYC655343:UYD655363 UOG655343:UOH655363 UEK655343:UEL655363 TUO655343:TUP655363 TKS655343:TKT655363 TAW655343:TAX655363 SRA655343:SRB655363 SHE655343:SHF655363 RXI655343:RXJ655363 RNM655343:RNN655363 RDQ655343:RDR655363 QTU655343:QTV655363 QJY655343:QJZ655363 QAC655343:QAD655363 PQG655343:PQH655363 PGK655343:PGL655363 OWO655343:OWP655363 OMS655343:OMT655363 OCW655343:OCX655363 NTA655343:NTB655363 NJE655343:NJF655363 MZI655343:MZJ655363 MPM655343:MPN655363 MFQ655343:MFR655363 LVU655343:LVV655363 LLY655343:LLZ655363 LCC655343:LCD655363 KSG655343:KSH655363 KIK655343:KIL655363 JYO655343:JYP655363 JOS655343:JOT655363 JEW655343:JEX655363 IVA655343:IVB655363 ILE655343:ILF655363 IBI655343:IBJ655363 HRM655343:HRN655363 HHQ655343:HHR655363 GXU655343:GXV655363 GNY655343:GNZ655363 GEC655343:GED655363 FUG655343:FUH655363 FKK655343:FKL655363 FAO655343:FAP655363 EQS655343:EQT655363 EGW655343:EGX655363 DXA655343:DXB655363 DNE655343:DNF655363 DDI655343:DDJ655363 CTM655343:CTN655363 CJQ655343:CJR655363 BZU655343:BZV655363 BPY655343:BPZ655363 BGC655343:BGD655363 AWG655343:AWH655363 AMK655343:AML655363 ACO655343:ACP655363 SS655343:ST655363 IW655343:IX655363 G655338:H655358 WVI589807:WVJ589827 WLM589807:WLN589827 WBQ589807:WBR589827 VRU589807:VRV589827 VHY589807:VHZ589827 UYC589807:UYD589827 UOG589807:UOH589827 UEK589807:UEL589827 TUO589807:TUP589827 TKS589807:TKT589827 TAW589807:TAX589827 SRA589807:SRB589827 SHE589807:SHF589827 RXI589807:RXJ589827 RNM589807:RNN589827 RDQ589807:RDR589827 QTU589807:QTV589827 QJY589807:QJZ589827 QAC589807:QAD589827 PQG589807:PQH589827 PGK589807:PGL589827 OWO589807:OWP589827 OMS589807:OMT589827 OCW589807:OCX589827 NTA589807:NTB589827 NJE589807:NJF589827 MZI589807:MZJ589827 MPM589807:MPN589827 MFQ589807:MFR589827 LVU589807:LVV589827 LLY589807:LLZ589827 LCC589807:LCD589827 KSG589807:KSH589827 KIK589807:KIL589827 JYO589807:JYP589827 JOS589807:JOT589827 JEW589807:JEX589827 IVA589807:IVB589827 ILE589807:ILF589827 IBI589807:IBJ589827 HRM589807:HRN589827 HHQ589807:HHR589827 GXU589807:GXV589827 GNY589807:GNZ589827 GEC589807:GED589827 FUG589807:FUH589827 FKK589807:FKL589827 FAO589807:FAP589827 EQS589807:EQT589827 EGW589807:EGX589827 DXA589807:DXB589827 DNE589807:DNF589827 DDI589807:DDJ589827 CTM589807:CTN589827 CJQ589807:CJR589827 BZU589807:BZV589827 BPY589807:BPZ589827 BGC589807:BGD589827 AWG589807:AWH589827 AMK589807:AML589827 ACO589807:ACP589827 SS589807:ST589827 IW589807:IX589827 G589802:H589822 WVI524271:WVJ524291 WLM524271:WLN524291 WBQ524271:WBR524291 VRU524271:VRV524291 VHY524271:VHZ524291 UYC524271:UYD524291 UOG524271:UOH524291 UEK524271:UEL524291 TUO524271:TUP524291 TKS524271:TKT524291 TAW524271:TAX524291 SRA524271:SRB524291 SHE524271:SHF524291 RXI524271:RXJ524291 RNM524271:RNN524291 RDQ524271:RDR524291 QTU524271:QTV524291 QJY524271:QJZ524291 QAC524271:QAD524291 PQG524271:PQH524291 PGK524271:PGL524291 OWO524271:OWP524291 OMS524271:OMT524291 OCW524271:OCX524291 NTA524271:NTB524291 NJE524271:NJF524291 MZI524271:MZJ524291 MPM524271:MPN524291 MFQ524271:MFR524291 LVU524271:LVV524291 LLY524271:LLZ524291 LCC524271:LCD524291 KSG524271:KSH524291 KIK524271:KIL524291 JYO524271:JYP524291 JOS524271:JOT524291 JEW524271:JEX524291 IVA524271:IVB524291 ILE524271:ILF524291 IBI524271:IBJ524291 HRM524271:HRN524291 HHQ524271:HHR524291 GXU524271:GXV524291 GNY524271:GNZ524291 GEC524271:GED524291 FUG524271:FUH524291 FKK524271:FKL524291 FAO524271:FAP524291 EQS524271:EQT524291 EGW524271:EGX524291 DXA524271:DXB524291 DNE524271:DNF524291 DDI524271:DDJ524291 CTM524271:CTN524291 CJQ524271:CJR524291 BZU524271:BZV524291 BPY524271:BPZ524291 BGC524271:BGD524291 AWG524271:AWH524291 AMK524271:AML524291 ACO524271:ACP524291 SS524271:ST524291 IW524271:IX524291 G524266:H524286 WVI458735:WVJ458755 WLM458735:WLN458755 WBQ458735:WBR458755 VRU458735:VRV458755 VHY458735:VHZ458755 UYC458735:UYD458755 UOG458735:UOH458755 UEK458735:UEL458755 TUO458735:TUP458755 TKS458735:TKT458755 TAW458735:TAX458755 SRA458735:SRB458755 SHE458735:SHF458755 RXI458735:RXJ458755 RNM458735:RNN458755 RDQ458735:RDR458755 QTU458735:QTV458755 QJY458735:QJZ458755 QAC458735:QAD458755 PQG458735:PQH458755 PGK458735:PGL458755 OWO458735:OWP458755 OMS458735:OMT458755 OCW458735:OCX458755 NTA458735:NTB458755 NJE458735:NJF458755 MZI458735:MZJ458755 MPM458735:MPN458755 MFQ458735:MFR458755 LVU458735:LVV458755 LLY458735:LLZ458755 LCC458735:LCD458755 KSG458735:KSH458755 KIK458735:KIL458755 JYO458735:JYP458755 JOS458735:JOT458755 JEW458735:JEX458755 IVA458735:IVB458755 ILE458735:ILF458755 IBI458735:IBJ458755 HRM458735:HRN458755 HHQ458735:HHR458755 GXU458735:GXV458755 GNY458735:GNZ458755 GEC458735:GED458755 FUG458735:FUH458755 FKK458735:FKL458755 FAO458735:FAP458755 EQS458735:EQT458755 EGW458735:EGX458755 DXA458735:DXB458755 DNE458735:DNF458755 DDI458735:DDJ458755 CTM458735:CTN458755 CJQ458735:CJR458755 BZU458735:BZV458755 BPY458735:BPZ458755 BGC458735:BGD458755 AWG458735:AWH458755 AMK458735:AML458755 ACO458735:ACP458755 SS458735:ST458755 IW458735:IX458755 G458730:H458750 WVI393199:WVJ393219 WLM393199:WLN393219 WBQ393199:WBR393219 VRU393199:VRV393219 VHY393199:VHZ393219 UYC393199:UYD393219 UOG393199:UOH393219 UEK393199:UEL393219 TUO393199:TUP393219 TKS393199:TKT393219 TAW393199:TAX393219 SRA393199:SRB393219 SHE393199:SHF393219 RXI393199:RXJ393219 RNM393199:RNN393219 RDQ393199:RDR393219 QTU393199:QTV393219 QJY393199:QJZ393219 QAC393199:QAD393219 PQG393199:PQH393219 PGK393199:PGL393219 OWO393199:OWP393219 OMS393199:OMT393219 OCW393199:OCX393219 NTA393199:NTB393219 NJE393199:NJF393219 MZI393199:MZJ393219 MPM393199:MPN393219 MFQ393199:MFR393219 LVU393199:LVV393219 LLY393199:LLZ393219 LCC393199:LCD393219 KSG393199:KSH393219 KIK393199:KIL393219 JYO393199:JYP393219 JOS393199:JOT393219 JEW393199:JEX393219 IVA393199:IVB393219 ILE393199:ILF393219 IBI393199:IBJ393219 HRM393199:HRN393219 HHQ393199:HHR393219 GXU393199:GXV393219 GNY393199:GNZ393219 GEC393199:GED393219 FUG393199:FUH393219 FKK393199:FKL393219 FAO393199:FAP393219 EQS393199:EQT393219 EGW393199:EGX393219 DXA393199:DXB393219 DNE393199:DNF393219 DDI393199:DDJ393219 CTM393199:CTN393219 CJQ393199:CJR393219 BZU393199:BZV393219 BPY393199:BPZ393219 BGC393199:BGD393219 AWG393199:AWH393219 AMK393199:AML393219 ACO393199:ACP393219 SS393199:ST393219 IW393199:IX393219 G393194:H393214 WVI327663:WVJ327683 WLM327663:WLN327683 WBQ327663:WBR327683 VRU327663:VRV327683 VHY327663:VHZ327683 UYC327663:UYD327683 UOG327663:UOH327683 UEK327663:UEL327683 TUO327663:TUP327683 TKS327663:TKT327683 TAW327663:TAX327683 SRA327663:SRB327683 SHE327663:SHF327683 RXI327663:RXJ327683 RNM327663:RNN327683 RDQ327663:RDR327683 QTU327663:QTV327683 QJY327663:QJZ327683 QAC327663:QAD327683 PQG327663:PQH327683 PGK327663:PGL327683 OWO327663:OWP327683 OMS327663:OMT327683 OCW327663:OCX327683 NTA327663:NTB327683 NJE327663:NJF327683 MZI327663:MZJ327683 MPM327663:MPN327683 MFQ327663:MFR327683 LVU327663:LVV327683 LLY327663:LLZ327683 LCC327663:LCD327683 KSG327663:KSH327683 KIK327663:KIL327683 JYO327663:JYP327683 JOS327663:JOT327683 JEW327663:JEX327683 IVA327663:IVB327683 ILE327663:ILF327683 IBI327663:IBJ327683 HRM327663:HRN327683 HHQ327663:HHR327683 GXU327663:GXV327683 GNY327663:GNZ327683 GEC327663:GED327683 FUG327663:FUH327683 FKK327663:FKL327683 FAO327663:FAP327683 EQS327663:EQT327683 EGW327663:EGX327683 DXA327663:DXB327683 DNE327663:DNF327683 DDI327663:DDJ327683 CTM327663:CTN327683 CJQ327663:CJR327683 BZU327663:BZV327683 BPY327663:BPZ327683 BGC327663:BGD327683 AWG327663:AWH327683 AMK327663:AML327683 ACO327663:ACP327683 SS327663:ST327683 IW327663:IX327683 G327658:H327678 WVI262127:WVJ262147 WLM262127:WLN262147 WBQ262127:WBR262147 VRU262127:VRV262147 VHY262127:VHZ262147 UYC262127:UYD262147 UOG262127:UOH262147 UEK262127:UEL262147 TUO262127:TUP262147 TKS262127:TKT262147 TAW262127:TAX262147 SRA262127:SRB262147 SHE262127:SHF262147 RXI262127:RXJ262147 RNM262127:RNN262147 RDQ262127:RDR262147 QTU262127:QTV262147 QJY262127:QJZ262147 QAC262127:QAD262147 PQG262127:PQH262147 PGK262127:PGL262147 OWO262127:OWP262147 OMS262127:OMT262147 OCW262127:OCX262147 NTA262127:NTB262147 NJE262127:NJF262147 MZI262127:MZJ262147 MPM262127:MPN262147 MFQ262127:MFR262147 LVU262127:LVV262147 LLY262127:LLZ262147 LCC262127:LCD262147 KSG262127:KSH262147 KIK262127:KIL262147 JYO262127:JYP262147 JOS262127:JOT262147 JEW262127:JEX262147 IVA262127:IVB262147 ILE262127:ILF262147 IBI262127:IBJ262147 HRM262127:HRN262147 HHQ262127:HHR262147 GXU262127:GXV262147 GNY262127:GNZ262147 GEC262127:GED262147 FUG262127:FUH262147 FKK262127:FKL262147 FAO262127:FAP262147 EQS262127:EQT262147 EGW262127:EGX262147 DXA262127:DXB262147 DNE262127:DNF262147 DDI262127:DDJ262147 CTM262127:CTN262147 CJQ262127:CJR262147 BZU262127:BZV262147 BPY262127:BPZ262147 BGC262127:BGD262147 AWG262127:AWH262147 AMK262127:AML262147 ACO262127:ACP262147 SS262127:ST262147 IW262127:IX262147 G262122:H262142 WVI196591:WVJ196611 WLM196591:WLN196611 WBQ196591:WBR196611 VRU196591:VRV196611 VHY196591:VHZ196611 UYC196591:UYD196611 UOG196591:UOH196611 UEK196591:UEL196611 TUO196591:TUP196611 TKS196591:TKT196611 TAW196591:TAX196611 SRA196591:SRB196611 SHE196591:SHF196611 RXI196591:RXJ196611 RNM196591:RNN196611 RDQ196591:RDR196611 QTU196591:QTV196611 QJY196591:QJZ196611 QAC196591:QAD196611 PQG196591:PQH196611 PGK196591:PGL196611 OWO196591:OWP196611 OMS196591:OMT196611 OCW196591:OCX196611 NTA196591:NTB196611 NJE196591:NJF196611 MZI196591:MZJ196611 MPM196591:MPN196611 MFQ196591:MFR196611 LVU196591:LVV196611 LLY196591:LLZ196611 LCC196591:LCD196611 KSG196591:KSH196611 KIK196591:KIL196611 JYO196591:JYP196611 JOS196591:JOT196611 JEW196591:JEX196611 IVA196591:IVB196611 ILE196591:ILF196611 IBI196591:IBJ196611 HRM196591:HRN196611 HHQ196591:HHR196611 GXU196591:GXV196611 GNY196591:GNZ196611 GEC196591:GED196611 FUG196591:FUH196611 FKK196591:FKL196611 FAO196591:FAP196611 EQS196591:EQT196611 EGW196591:EGX196611 DXA196591:DXB196611 DNE196591:DNF196611 DDI196591:DDJ196611 CTM196591:CTN196611 CJQ196591:CJR196611 BZU196591:BZV196611 BPY196591:BPZ196611 BGC196591:BGD196611 AWG196591:AWH196611 AMK196591:AML196611 ACO196591:ACP196611 SS196591:ST196611 IW196591:IX196611 G196586:H196606 WVI131055:WVJ131075 WLM131055:WLN131075 WBQ131055:WBR131075 VRU131055:VRV131075 VHY131055:VHZ131075 UYC131055:UYD131075 UOG131055:UOH131075 UEK131055:UEL131075 TUO131055:TUP131075 TKS131055:TKT131075 TAW131055:TAX131075 SRA131055:SRB131075 SHE131055:SHF131075 RXI131055:RXJ131075 RNM131055:RNN131075 RDQ131055:RDR131075 QTU131055:QTV131075 QJY131055:QJZ131075 QAC131055:QAD131075 PQG131055:PQH131075 PGK131055:PGL131075 OWO131055:OWP131075 OMS131055:OMT131075 OCW131055:OCX131075 NTA131055:NTB131075 NJE131055:NJF131075 MZI131055:MZJ131075 MPM131055:MPN131075 MFQ131055:MFR131075 LVU131055:LVV131075 LLY131055:LLZ131075 LCC131055:LCD131075 KSG131055:KSH131075 KIK131055:KIL131075 JYO131055:JYP131075 JOS131055:JOT131075 JEW131055:JEX131075 IVA131055:IVB131075 ILE131055:ILF131075 IBI131055:IBJ131075 HRM131055:HRN131075 HHQ131055:HHR131075 GXU131055:GXV131075 GNY131055:GNZ131075 GEC131055:GED131075 FUG131055:FUH131075 FKK131055:FKL131075 FAO131055:FAP131075 EQS131055:EQT131075 EGW131055:EGX131075 DXA131055:DXB131075 DNE131055:DNF131075 DDI131055:DDJ131075 CTM131055:CTN131075 CJQ131055:CJR131075 BZU131055:BZV131075 BPY131055:BPZ131075 BGC131055:BGD131075 AWG131055:AWH131075 AMK131055:AML131075 ACO131055:ACP131075 SS131055:ST131075 IW131055:IX131075 G131050:H131070 WVI65519:WVJ65539 WLM65519:WLN65539 WBQ65519:WBR65539 VRU65519:VRV65539 VHY65519:VHZ65539 UYC65519:UYD65539 UOG65519:UOH65539 UEK65519:UEL65539 TUO65519:TUP65539 TKS65519:TKT65539 TAW65519:TAX65539 SRA65519:SRB65539 SHE65519:SHF65539 RXI65519:RXJ65539 RNM65519:RNN65539 RDQ65519:RDR65539 QTU65519:QTV65539 QJY65519:QJZ65539 QAC65519:QAD65539 PQG65519:PQH65539 PGK65519:PGL65539 OWO65519:OWP65539 OMS65519:OMT65539 OCW65519:OCX65539 NTA65519:NTB65539 NJE65519:NJF65539 MZI65519:MZJ65539 MPM65519:MPN65539 MFQ65519:MFR65539 LVU65519:LVV65539 LLY65519:LLZ65539 LCC65519:LCD65539 KSG65519:KSH65539 KIK65519:KIL65539 JYO65519:JYP65539 JOS65519:JOT65539 JEW65519:JEX65539 IVA65519:IVB65539 ILE65519:ILF65539 IBI65519:IBJ65539 HRM65519:HRN65539 HHQ65519:HHR65539 GXU65519:GXV65539 GNY65519:GNZ65539 GEC65519:GED65539 FUG65519:FUH65539 FKK65519:FKL65539 FAO65519:FAP65539 EQS65519:EQT65539 EGW65519:EGX65539 DXA65519:DXB65539 DNE65519:DNF65539 DDI65519:DDJ65539 CTM65519:CTN65539 CJQ65519:CJR65539 BZU65519:BZV65539 BPY65519:BPZ65539 BGC65519:BGD65539 AWG65519:AWH65539 AMK65519:AML65539 ACO65519:ACP65539 SS65519:ST65539 IW65519:IX65539 G65514:H65534 IR7:IS7 WVD983006:WVE983006 WLH983006:WLI983006 WBL983006:WBM983006 VRP983006:VRQ983006 VHT983006:VHU983006 UXX983006:UXY983006 UOB983006:UOC983006 UEF983006:UEG983006 TUJ983006:TUK983006 TKN983006:TKO983006 TAR983006:TAS983006 SQV983006:SQW983006 SGZ983006:SHA983006 RXD983006:RXE983006 RNH983006:RNI983006 RDL983006:RDM983006 QTP983006:QTQ983006 QJT983006:QJU983006 PZX983006:PZY983006 PQB983006:PQC983006 PGF983006:PGG983006 OWJ983006:OWK983006 OMN983006:OMO983006 OCR983006:OCS983006 NSV983006:NSW983006 NIZ983006:NJA983006 MZD983006:MZE983006 MPH983006:MPI983006 MFL983006:MFM983006 LVP983006:LVQ983006 LLT983006:LLU983006 LBX983006:LBY983006 KSB983006:KSC983006 KIF983006:KIG983006 JYJ983006:JYK983006 JON983006:JOO983006 JER983006:JES983006 IUV983006:IUW983006 IKZ983006:ILA983006 IBD983006:IBE983006 HRH983006:HRI983006 HHL983006:HHM983006 GXP983006:GXQ983006 GNT983006:GNU983006 GDX983006:GDY983006 FUB983006:FUC983006 FKF983006:FKG983006 FAJ983006:FAK983006 EQN983006:EQO983006 EGR983006:EGS983006 DWV983006:DWW983006 DMZ983006:DNA983006 DDD983006:DDE983006 CTH983006:CTI983006 CJL983006:CJM983006 BZP983006:BZQ983006 BPT983006:BPU983006 BFX983006:BFY983006 AWB983006:AWC983006 AMF983006:AMG983006 ACJ983006:ACK983006 SN983006:SO983006 IR983006:IS983006 B983001:C983001 WVD917470:WVE917470 WLH917470:WLI917470 WBL917470:WBM917470 VRP917470:VRQ917470 VHT917470:VHU917470 UXX917470:UXY917470 UOB917470:UOC917470 UEF917470:UEG917470 TUJ917470:TUK917470 TKN917470:TKO917470 TAR917470:TAS917470 SQV917470:SQW917470 SGZ917470:SHA917470 RXD917470:RXE917470 RNH917470:RNI917470 RDL917470:RDM917470 QTP917470:QTQ917470 QJT917470:QJU917470 PZX917470:PZY917470 PQB917470:PQC917470 PGF917470:PGG917470 OWJ917470:OWK917470 OMN917470:OMO917470 OCR917470:OCS917470 NSV917470:NSW917470 NIZ917470:NJA917470 MZD917470:MZE917470 MPH917470:MPI917470 MFL917470:MFM917470 LVP917470:LVQ917470 LLT917470:LLU917470 LBX917470:LBY917470 KSB917470:KSC917470 KIF917470:KIG917470 JYJ917470:JYK917470 JON917470:JOO917470 JER917470:JES917470 IUV917470:IUW917470 IKZ917470:ILA917470 IBD917470:IBE917470 HRH917470:HRI917470 HHL917470:HHM917470 GXP917470:GXQ917470 GNT917470:GNU917470 GDX917470:GDY917470 FUB917470:FUC917470 FKF917470:FKG917470 FAJ917470:FAK917470 EQN917470:EQO917470 EGR917470:EGS917470 DWV917470:DWW917470 DMZ917470:DNA917470 DDD917470:DDE917470 CTH917470:CTI917470 CJL917470:CJM917470 BZP917470:BZQ917470 BPT917470:BPU917470 BFX917470:BFY917470 AWB917470:AWC917470 AMF917470:AMG917470 ACJ917470:ACK917470 SN917470:SO917470 IR917470:IS917470 B917465:C917465 WVD851934:WVE851934 WLH851934:WLI851934 WBL851934:WBM851934 VRP851934:VRQ851934 VHT851934:VHU851934 UXX851934:UXY851934 UOB851934:UOC851934 UEF851934:UEG851934 TUJ851934:TUK851934 TKN851934:TKO851934 TAR851934:TAS851934 SQV851934:SQW851934 SGZ851934:SHA851934 RXD851934:RXE851934 RNH851934:RNI851934 RDL851934:RDM851934 QTP851934:QTQ851934 QJT851934:QJU851934 PZX851934:PZY851934 PQB851934:PQC851934 PGF851934:PGG851934 OWJ851934:OWK851934 OMN851934:OMO851934 OCR851934:OCS851934 NSV851934:NSW851934 NIZ851934:NJA851934 MZD851934:MZE851934 MPH851934:MPI851934 MFL851934:MFM851934 LVP851934:LVQ851934 LLT851934:LLU851934 LBX851934:LBY851934 KSB851934:KSC851934 KIF851934:KIG851934 JYJ851934:JYK851934 JON851934:JOO851934 JER851934:JES851934 IUV851934:IUW851934 IKZ851934:ILA851934 IBD851934:IBE851934 HRH851934:HRI851934 HHL851934:HHM851934 GXP851934:GXQ851934 GNT851934:GNU851934 GDX851934:GDY851934 FUB851934:FUC851934 FKF851934:FKG851934 FAJ851934:FAK851934 EQN851934:EQO851934 EGR851934:EGS851934 DWV851934:DWW851934 DMZ851934:DNA851934 DDD851934:DDE851934 CTH851934:CTI851934 CJL851934:CJM851934 BZP851934:BZQ851934 BPT851934:BPU851934 BFX851934:BFY851934 AWB851934:AWC851934 AMF851934:AMG851934 ACJ851934:ACK851934 SN851934:SO851934 IR851934:IS851934 B851929:C851929 WVD786398:WVE786398 WLH786398:WLI786398 WBL786398:WBM786398 VRP786398:VRQ786398 VHT786398:VHU786398 UXX786398:UXY786398 UOB786398:UOC786398 UEF786398:UEG786398 TUJ786398:TUK786398 TKN786398:TKO786398 TAR786398:TAS786398 SQV786398:SQW786398 SGZ786398:SHA786398 RXD786398:RXE786398 RNH786398:RNI786398 RDL786398:RDM786398 QTP786398:QTQ786398 QJT786398:QJU786398 PZX786398:PZY786398 PQB786398:PQC786398 PGF786398:PGG786398 OWJ786398:OWK786398 OMN786398:OMO786398 OCR786398:OCS786398 NSV786398:NSW786398 NIZ786398:NJA786398 MZD786398:MZE786398 MPH786398:MPI786398 MFL786398:MFM786398 LVP786398:LVQ786398 LLT786398:LLU786398 LBX786398:LBY786398 KSB786398:KSC786398 KIF786398:KIG786398 JYJ786398:JYK786398 JON786398:JOO786398 JER786398:JES786398 IUV786398:IUW786398 IKZ786398:ILA786398 IBD786398:IBE786398 HRH786398:HRI786398 HHL786398:HHM786398 GXP786398:GXQ786398 GNT786398:GNU786398 GDX786398:GDY786398 FUB786398:FUC786398 FKF786398:FKG786398 FAJ786398:FAK786398 EQN786398:EQO786398 EGR786398:EGS786398 DWV786398:DWW786398 DMZ786398:DNA786398 DDD786398:DDE786398 CTH786398:CTI786398 CJL786398:CJM786398 BZP786398:BZQ786398 BPT786398:BPU786398 BFX786398:BFY786398 AWB786398:AWC786398 AMF786398:AMG786398 ACJ786398:ACK786398 SN786398:SO786398 IR786398:IS786398 B786393:C786393 WVD720862:WVE720862 WLH720862:WLI720862 WBL720862:WBM720862 VRP720862:VRQ720862 VHT720862:VHU720862 UXX720862:UXY720862 UOB720862:UOC720862 UEF720862:UEG720862 TUJ720862:TUK720862 TKN720862:TKO720862 TAR720862:TAS720862 SQV720862:SQW720862 SGZ720862:SHA720862 RXD720862:RXE720862 RNH720862:RNI720862 RDL720862:RDM720862 QTP720862:QTQ720862 QJT720862:QJU720862 PZX720862:PZY720862 PQB720862:PQC720862 PGF720862:PGG720862 OWJ720862:OWK720862 OMN720862:OMO720862 OCR720862:OCS720862 NSV720862:NSW720862 NIZ720862:NJA720862 MZD720862:MZE720862 MPH720862:MPI720862 MFL720862:MFM720862 LVP720862:LVQ720862 LLT720862:LLU720862 LBX720862:LBY720862 KSB720862:KSC720862 KIF720862:KIG720862 JYJ720862:JYK720862 JON720862:JOO720862 JER720862:JES720862 IUV720862:IUW720862 IKZ720862:ILA720862 IBD720862:IBE720862 HRH720862:HRI720862 HHL720862:HHM720862 GXP720862:GXQ720862 GNT720862:GNU720862 GDX720862:GDY720862 FUB720862:FUC720862 FKF720862:FKG720862 FAJ720862:FAK720862 EQN720862:EQO720862 EGR720862:EGS720862 DWV720862:DWW720862 DMZ720862:DNA720862 DDD720862:DDE720862 CTH720862:CTI720862 CJL720862:CJM720862 BZP720862:BZQ720862 BPT720862:BPU720862 BFX720862:BFY720862 AWB720862:AWC720862 AMF720862:AMG720862 ACJ720862:ACK720862 SN720862:SO720862 IR720862:IS720862 B720857:C720857 WVD655326:WVE655326 WLH655326:WLI655326 WBL655326:WBM655326 VRP655326:VRQ655326 VHT655326:VHU655326 UXX655326:UXY655326 UOB655326:UOC655326 UEF655326:UEG655326 TUJ655326:TUK655326 TKN655326:TKO655326 TAR655326:TAS655326 SQV655326:SQW655326 SGZ655326:SHA655326 RXD655326:RXE655326 RNH655326:RNI655326 RDL655326:RDM655326 QTP655326:QTQ655326 QJT655326:QJU655326 PZX655326:PZY655326 PQB655326:PQC655326 PGF655326:PGG655326 OWJ655326:OWK655326 OMN655326:OMO655326 OCR655326:OCS655326 NSV655326:NSW655326 NIZ655326:NJA655326 MZD655326:MZE655326 MPH655326:MPI655326 MFL655326:MFM655326 LVP655326:LVQ655326 LLT655326:LLU655326 LBX655326:LBY655326 KSB655326:KSC655326 KIF655326:KIG655326 JYJ655326:JYK655326 JON655326:JOO655326 JER655326:JES655326 IUV655326:IUW655326 IKZ655326:ILA655326 IBD655326:IBE655326 HRH655326:HRI655326 HHL655326:HHM655326 GXP655326:GXQ655326 GNT655326:GNU655326 GDX655326:GDY655326 FUB655326:FUC655326 FKF655326:FKG655326 FAJ655326:FAK655326 EQN655326:EQO655326 EGR655326:EGS655326 DWV655326:DWW655326 DMZ655326:DNA655326 DDD655326:DDE655326 CTH655326:CTI655326 CJL655326:CJM655326 BZP655326:BZQ655326 BPT655326:BPU655326 BFX655326:BFY655326 AWB655326:AWC655326 AMF655326:AMG655326 ACJ655326:ACK655326 SN655326:SO655326 IR655326:IS655326 B655321:C655321 WVD589790:WVE589790 WLH589790:WLI589790 WBL589790:WBM589790 VRP589790:VRQ589790 VHT589790:VHU589790 UXX589790:UXY589790 UOB589790:UOC589790 UEF589790:UEG589790 TUJ589790:TUK589790 TKN589790:TKO589790 TAR589790:TAS589790 SQV589790:SQW589790 SGZ589790:SHA589790 RXD589790:RXE589790 RNH589790:RNI589790 RDL589790:RDM589790 QTP589790:QTQ589790 QJT589790:QJU589790 PZX589790:PZY589790 PQB589790:PQC589790 PGF589790:PGG589790 OWJ589790:OWK589790 OMN589790:OMO589790 OCR589790:OCS589790 NSV589790:NSW589790 NIZ589790:NJA589790 MZD589790:MZE589790 MPH589790:MPI589790 MFL589790:MFM589790 LVP589790:LVQ589790 LLT589790:LLU589790 LBX589790:LBY589790 KSB589790:KSC589790 KIF589790:KIG589790 JYJ589790:JYK589790 JON589790:JOO589790 JER589790:JES589790 IUV589790:IUW589790 IKZ589790:ILA589790 IBD589790:IBE589790 HRH589790:HRI589790 HHL589790:HHM589790 GXP589790:GXQ589790 GNT589790:GNU589790 GDX589790:GDY589790 FUB589790:FUC589790 FKF589790:FKG589790 FAJ589790:FAK589790 EQN589790:EQO589790 EGR589790:EGS589790 DWV589790:DWW589790 DMZ589790:DNA589790 DDD589790:DDE589790 CTH589790:CTI589790 CJL589790:CJM589790 BZP589790:BZQ589790 BPT589790:BPU589790 BFX589790:BFY589790 AWB589790:AWC589790 AMF589790:AMG589790 ACJ589790:ACK589790 SN589790:SO589790 IR589790:IS589790 B589785:C589785 WVD524254:WVE524254 WLH524254:WLI524254 WBL524254:WBM524254 VRP524254:VRQ524254 VHT524254:VHU524254 UXX524254:UXY524254 UOB524254:UOC524254 UEF524254:UEG524254 TUJ524254:TUK524254 TKN524254:TKO524254 TAR524254:TAS524254 SQV524254:SQW524254 SGZ524254:SHA524254 RXD524254:RXE524254 RNH524254:RNI524254 RDL524254:RDM524254 QTP524254:QTQ524254 QJT524254:QJU524254 PZX524254:PZY524254 PQB524254:PQC524254 PGF524254:PGG524254 OWJ524254:OWK524254 OMN524254:OMO524254 OCR524254:OCS524254 NSV524254:NSW524254 NIZ524254:NJA524254 MZD524254:MZE524254 MPH524254:MPI524254 MFL524254:MFM524254 LVP524254:LVQ524254 LLT524254:LLU524254 LBX524254:LBY524254 KSB524254:KSC524254 KIF524254:KIG524254 JYJ524254:JYK524254 JON524254:JOO524254 JER524254:JES524254 IUV524254:IUW524254 IKZ524254:ILA524254 IBD524254:IBE524254 HRH524254:HRI524254 HHL524254:HHM524254 GXP524254:GXQ524254 GNT524254:GNU524254 GDX524254:GDY524254 FUB524254:FUC524254 FKF524254:FKG524254 FAJ524254:FAK524254 EQN524254:EQO524254 EGR524254:EGS524254 DWV524254:DWW524254 DMZ524254:DNA524254 DDD524254:DDE524254 CTH524254:CTI524254 CJL524254:CJM524254 BZP524254:BZQ524254 BPT524254:BPU524254 BFX524254:BFY524254 AWB524254:AWC524254 AMF524254:AMG524254 ACJ524254:ACK524254 SN524254:SO524254 IR524254:IS524254 B524249:C524249 WVD458718:WVE458718 WLH458718:WLI458718 WBL458718:WBM458718 VRP458718:VRQ458718 VHT458718:VHU458718 UXX458718:UXY458718 UOB458718:UOC458718 UEF458718:UEG458718 TUJ458718:TUK458718 TKN458718:TKO458718 TAR458718:TAS458718 SQV458718:SQW458718 SGZ458718:SHA458718 RXD458718:RXE458718 RNH458718:RNI458718 RDL458718:RDM458718 QTP458718:QTQ458718 QJT458718:QJU458718 PZX458718:PZY458718 PQB458718:PQC458718 PGF458718:PGG458718 OWJ458718:OWK458718 OMN458718:OMO458718 OCR458718:OCS458718 NSV458718:NSW458718 NIZ458718:NJA458718 MZD458718:MZE458718 MPH458718:MPI458718 MFL458718:MFM458718 LVP458718:LVQ458718 LLT458718:LLU458718 LBX458718:LBY458718 KSB458718:KSC458718 KIF458718:KIG458718 JYJ458718:JYK458718 JON458718:JOO458718 JER458718:JES458718 IUV458718:IUW458718 IKZ458718:ILA458718 IBD458718:IBE458718 HRH458718:HRI458718 HHL458718:HHM458718 GXP458718:GXQ458718 GNT458718:GNU458718 GDX458718:GDY458718 FUB458718:FUC458718 FKF458718:FKG458718 FAJ458718:FAK458718 EQN458718:EQO458718 EGR458718:EGS458718 DWV458718:DWW458718 DMZ458718:DNA458718 DDD458718:DDE458718 CTH458718:CTI458718 CJL458718:CJM458718 BZP458718:BZQ458718 BPT458718:BPU458718 BFX458718:BFY458718 AWB458718:AWC458718 AMF458718:AMG458718 ACJ458718:ACK458718 SN458718:SO458718 IR458718:IS458718 B458713:C458713 WVD393182:WVE393182 WLH393182:WLI393182 WBL393182:WBM393182 VRP393182:VRQ393182 VHT393182:VHU393182 UXX393182:UXY393182 UOB393182:UOC393182 UEF393182:UEG393182 TUJ393182:TUK393182 TKN393182:TKO393182 TAR393182:TAS393182 SQV393182:SQW393182 SGZ393182:SHA393182 RXD393182:RXE393182 RNH393182:RNI393182 RDL393182:RDM393182 QTP393182:QTQ393182 QJT393182:QJU393182 PZX393182:PZY393182 PQB393182:PQC393182 PGF393182:PGG393182 OWJ393182:OWK393182 OMN393182:OMO393182 OCR393182:OCS393182 NSV393182:NSW393182 NIZ393182:NJA393182 MZD393182:MZE393182 MPH393182:MPI393182 MFL393182:MFM393182 LVP393182:LVQ393182 LLT393182:LLU393182 LBX393182:LBY393182 KSB393182:KSC393182 KIF393182:KIG393182 JYJ393182:JYK393182 JON393182:JOO393182 JER393182:JES393182 IUV393182:IUW393182 IKZ393182:ILA393182 IBD393182:IBE393182 HRH393182:HRI393182 HHL393182:HHM393182 GXP393182:GXQ393182 GNT393182:GNU393182 GDX393182:GDY393182 FUB393182:FUC393182 FKF393182:FKG393182 FAJ393182:FAK393182 EQN393182:EQO393182 EGR393182:EGS393182 DWV393182:DWW393182 DMZ393182:DNA393182 DDD393182:DDE393182 CTH393182:CTI393182 CJL393182:CJM393182 BZP393182:BZQ393182 BPT393182:BPU393182 BFX393182:BFY393182 AWB393182:AWC393182 AMF393182:AMG393182 ACJ393182:ACK393182 SN393182:SO393182 IR393182:IS393182 B393177:C393177 WVD327646:WVE327646 WLH327646:WLI327646 WBL327646:WBM327646 VRP327646:VRQ327646 VHT327646:VHU327646 UXX327646:UXY327646 UOB327646:UOC327646 UEF327646:UEG327646 TUJ327646:TUK327646 TKN327646:TKO327646 TAR327646:TAS327646 SQV327646:SQW327646 SGZ327646:SHA327646 RXD327646:RXE327646 RNH327646:RNI327646 RDL327646:RDM327646 QTP327646:QTQ327646 QJT327646:QJU327646 PZX327646:PZY327646 PQB327646:PQC327646 PGF327646:PGG327646 OWJ327646:OWK327646 OMN327646:OMO327646 OCR327646:OCS327646 NSV327646:NSW327646 NIZ327646:NJA327646 MZD327646:MZE327646 MPH327646:MPI327646 MFL327646:MFM327646 LVP327646:LVQ327646 LLT327646:LLU327646 LBX327646:LBY327646 KSB327646:KSC327646 KIF327646:KIG327646 JYJ327646:JYK327646 JON327646:JOO327646 JER327646:JES327646 IUV327646:IUW327646 IKZ327646:ILA327646 IBD327646:IBE327646 HRH327646:HRI327646 HHL327646:HHM327646 GXP327646:GXQ327646 GNT327646:GNU327646 GDX327646:GDY327646 FUB327646:FUC327646 FKF327646:FKG327646 FAJ327646:FAK327646 EQN327646:EQO327646 EGR327646:EGS327646 DWV327646:DWW327646 DMZ327646:DNA327646 DDD327646:DDE327646 CTH327646:CTI327646 CJL327646:CJM327646 BZP327646:BZQ327646 BPT327646:BPU327646 BFX327646:BFY327646 AWB327646:AWC327646 AMF327646:AMG327646 ACJ327646:ACK327646 SN327646:SO327646 IR327646:IS327646 B327641:C327641 WVD262110:WVE262110 WLH262110:WLI262110 WBL262110:WBM262110 VRP262110:VRQ262110 VHT262110:VHU262110 UXX262110:UXY262110 UOB262110:UOC262110 UEF262110:UEG262110 TUJ262110:TUK262110 TKN262110:TKO262110 TAR262110:TAS262110 SQV262110:SQW262110 SGZ262110:SHA262110 RXD262110:RXE262110 RNH262110:RNI262110 RDL262110:RDM262110 QTP262110:QTQ262110 QJT262110:QJU262110 PZX262110:PZY262110 PQB262110:PQC262110 PGF262110:PGG262110 OWJ262110:OWK262110 OMN262110:OMO262110 OCR262110:OCS262110 NSV262110:NSW262110 NIZ262110:NJA262110 MZD262110:MZE262110 MPH262110:MPI262110 MFL262110:MFM262110 LVP262110:LVQ262110 LLT262110:LLU262110 LBX262110:LBY262110 KSB262110:KSC262110 KIF262110:KIG262110 JYJ262110:JYK262110 JON262110:JOO262110 JER262110:JES262110 IUV262110:IUW262110 IKZ262110:ILA262110 IBD262110:IBE262110 HRH262110:HRI262110 HHL262110:HHM262110 GXP262110:GXQ262110 GNT262110:GNU262110 GDX262110:GDY262110 FUB262110:FUC262110 FKF262110:FKG262110 FAJ262110:FAK262110 EQN262110:EQO262110 EGR262110:EGS262110 DWV262110:DWW262110 DMZ262110:DNA262110 DDD262110:DDE262110 CTH262110:CTI262110 CJL262110:CJM262110 BZP262110:BZQ262110 BPT262110:BPU262110 BFX262110:BFY262110 AWB262110:AWC262110 AMF262110:AMG262110 ACJ262110:ACK262110 SN262110:SO262110 IR262110:IS262110 B262105:C262105 WVD196574:WVE196574 WLH196574:WLI196574 WBL196574:WBM196574 VRP196574:VRQ196574 VHT196574:VHU196574 UXX196574:UXY196574 UOB196574:UOC196574 UEF196574:UEG196574 TUJ196574:TUK196574 TKN196574:TKO196574 TAR196574:TAS196574 SQV196574:SQW196574 SGZ196574:SHA196574 RXD196574:RXE196574 RNH196574:RNI196574 RDL196574:RDM196574 QTP196574:QTQ196574 QJT196574:QJU196574 PZX196574:PZY196574 PQB196574:PQC196574 PGF196574:PGG196574 OWJ196574:OWK196574 OMN196574:OMO196574 OCR196574:OCS196574 NSV196574:NSW196574 NIZ196574:NJA196574 MZD196574:MZE196574 MPH196574:MPI196574 MFL196574:MFM196574 LVP196574:LVQ196574 LLT196574:LLU196574 LBX196574:LBY196574 KSB196574:KSC196574 KIF196574:KIG196574 JYJ196574:JYK196574 JON196574:JOO196574 JER196574:JES196574 IUV196574:IUW196574 IKZ196574:ILA196574 IBD196574:IBE196574 HRH196574:HRI196574 HHL196574:HHM196574 GXP196574:GXQ196574 GNT196574:GNU196574 GDX196574:GDY196574 FUB196574:FUC196574 FKF196574:FKG196574 FAJ196574:FAK196574 EQN196574:EQO196574 EGR196574:EGS196574 DWV196574:DWW196574 DMZ196574:DNA196574 DDD196574:DDE196574 CTH196574:CTI196574 CJL196574:CJM196574 BZP196574:BZQ196574 BPT196574:BPU196574 BFX196574:BFY196574 AWB196574:AWC196574 AMF196574:AMG196574 ACJ196574:ACK196574 SN196574:SO196574 IR196574:IS196574 B196569:C196569 WVD131038:WVE131038 WLH131038:WLI131038 WBL131038:WBM131038 VRP131038:VRQ131038 VHT131038:VHU131038 UXX131038:UXY131038 UOB131038:UOC131038 UEF131038:UEG131038 TUJ131038:TUK131038 TKN131038:TKO131038 TAR131038:TAS131038 SQV131038:SQW131038 SGZ131038:SHA131038 RXD131038:RXE131038 RNH131038:RNI131038 RDL131038:RDM131038 QTP131038:QTQ131038 QJT131038:QJU131038 PZX131038:PZY131038 PQB131038:PQC131038 PGF131038:PGG131038 OWJ131038:OWK131038 OMN131038:OMO131038 OCR131038:OCS131038 NSV131038:NSW131038 NIZ131038:NJA131038 MZD131038:MZE131038 MPH131038:MPI131038 MFL131038:MFM131038 LVP131038:LVQ131038 LLT131038:LLU131038 LBX131038:LBY131038 KSB131038:KSC131038 KIF131038:KIG131038 JYJ131038:JYK131038 JON131038:JOO131038 JER131038:JES131038 IUV131038:IUW131038 IKZ131038:ILA131038 IBD131038:IBE131038 HRH131038:HRI131038 HHL131038:HHM131038 GXP131038:GXQ131038 GNT131038:GNU131038 GDX131038:GDY131038 FUB131038:FUC131038 FKF131038:FKG131038 FAJ131038:FAK131038 EQN131038:EQO131038 EGR131038:EGS131038 DWV131038:DWW131038 DMZ131038:DNA131038 DDD131038:DDE131038 CTH131038:CTI131038 CJL131038:CJM131038 BZP131038:BZQ131038 BPT131038:BPU131038 BFX131038:BFY131038 AWB131038:AWC131038 AMF131038:AMG131038 ACJ131038:ACK131038 SN131038:SO131038 IR131038:IS131038 B131033:C131033 WVD65502:WVE65502 WLH65502:WLI65502 WBL65502:WBM65502 VRP65502:VRQ65502 VHT65502:VHU65502 UXX65502:UXY65502 UOB65502:UOC65502 UEF65502:UEG65502 TUJ65502:TUK65502 TKN65502:TKO65502 TAR65502:TAS65502 SQV65502:SQW65502 SGZ65502:SHA65502 RXD65502:RXE65502 RNH65502:RNI65502 RDL65502:RDM65502 QTP65502:QTQ65502 QJT65502:QJU65502 PZX65502:PZY65502 PQB65502:PQC65502 PGF65502:PGG65502 OWJ65502:OWK65502 OMN65502:OMO65502 OCR65502:OCS65502 NSV65502:NSW65502 NIZ65502:NJA65502 MZD65502:MZE65502 MPH65502:MPI65502 MFL65502:MFM65502 LVP65502:LVQ65502 LLT65502:LLU65502 LBX65502:LBY65502 KSB65502:KSC65502 KIF65502:KIG65502 JYJ65502:JYK65502 JON65502:JOO65502 JER65502:JES65502 IUV65502:IUW65502 IKZ65502:ILA65502 IBD65502:IBE65502 HRH65502:HRI65502 HHL65502:HHM65502 GXP65502:GXQ65502 GNT65502:GNU65502 GDX65502:GDY65502 FUB65502:FUC65502 FKF65502:FKG65502 FAJ65502:FAK65502 EQN65502:EQO65502 EGR65502:EGS65502 DWV65502:DWW65502 DMZ65502:DNA65502 DDD65502:DDE65502 CTH65502:CTI65502 CJL65502:CJM65502 BZP65502:BZQ65502 BPT65502:BPU65502 BFX65502:BFY65502 AWB65502:AWC65502 AMF65502:AMG65502 ACJ65502:ACK65502 SN65502:SO65502 IR65502:IS65502 B65497:C65497 WVD7:WVE7 WLH7:WLI7 WBL7:WBM7 VRP7:VRQ7 VHT7:VHU7 UXX7:UXY7 UOB7:UOC7 UEF7:UEG7 TUJ7:TUK7 TKN7:TKO7 TAR7:TAS7 SQV7:SQW7 SGZ7:SHA7 RXD7:RXE7 RNH7:RNI7 RDL7:RDM7 QTP7:QTQ7 QJT7:QJU7 PZX7:PZY7 PQB7:PQC7 PGF7:PGG7 OWJ7:OWK7 OMN7:OMO7 OCR7:OCS7 NSV7:NSW7 NIZ7:NJA7 MZD7:MZE7 MPH7:MPI7 MFL7:MFM7 LVP7:LVQ7 LLT7:LLU7 LBX7:LBY7 KSB7:KSC7 KIF7:KIG7 JYJ7:JYK7 JON7:JOO7 JER7:JES7 IUV7:IUW7 IKZ7:ILA7 IBD7:IBE7 HRH7:HRI7 HHL7:HHM7 GXP7:GXQ7 GNT7:GNU7 GDX7:GDY7 FUB7:FUC7 FKF7:FKG7 FAJ7:FAK7 EQN7:EQO7 EGR7:EGS7 DWV7:DWW7 DMZ7:DNA7 DDD7:DDE7 CTH7:CTI7 CJL7:CJM7 BZP7:BZQ7 BPT7:BPU7 BFX7:BFY7 AWB7:AWC7 AMF7:AMG7 ACJ7:ACK7 SN7:SO7 WLK983011 WVG983011 IS21 SO21 ACK21 AMG21 AWC21 BFY21 BPU21 BZQ21 CJM21 CTI21 DDE21 DNA21 DWW21 EGS21 EQO21 FAK21 FKG21 FUC21 GDY21 GNU21 GXQ21 HHM21 HRI21 IBE21 ILA21 IUW21 JES21 JOO21 JYK21 KIG21 KSC21 LBY21 LLU21 LVQ21 MFM21 MPI21 MZE21 NJA21 NSW21 OCS21 OMO21 OWK21 PGG21 PQC21 PZY21 QJU21 QTQ21 RDM21 RNI21 RXE21 SHA21 SQW21 TAS21 TKO21 TUK21 UEG21 UOC21 UXY21 VHU21 VRQ21 WBM21 WLI21 WVE21 D65505 IT65512 SP65512 ACL65512 AMH65512 AWD65512 BFZ65512 BPV65512 BZR65512 CJN65512 CTJ65512 DDF65512 DNB65512 DWX65512 EGT65512 EQP65512 FAL65512 FKH65512 FUD65512 GDZ65512 GNV65512 GXR65512 HHN65512 HRJ65512 IBF65512 ILB65512 IUX65512 JET65512 JOP65512 JYL65512 KIH65512 KSD65512 LBZ65512 LLV65512 LVR65512 MFN65512 MPJ65512 MZF65512 NJB65512 NSX65512 OCT65512 OMP65512 OWL65512 PGH65512 PQD65512 PZZ65512 QJV65512 QTR65512 RDN65512 RNJ65512 RXF65512 SHB65512 SQX65512 TAT65512 TKP65512 TUL65512 UEH65512 UOD65512 UXZ65512 VHV65512 VRR65512 WBN65512 WLJ65512 WVF65512 D131041 IT131048 SP131048 ACL131048 AMH131048 AWD131048 BFZ131048 BPV131048 BZR131048 CJN131048 CTJ131048 DDF131048 DNB131048 DWX131048 EGT131048 EQP131048 FAL131048 FKH131048 FUD131048 GDZ131048 GNV131048 GXR131048 HHN131048 HRJ131048 IBF131048 ILB131048 IUX131048 JET131048 JOP131048 JYL131048 KIH131048 KSD131048 LBZ131048 LLV131048 LVR131048 MFN131048 MPJ131048 MZF131048 NJB131048 NSX131048 OCT131048 OMP131048 OWL131048 PGH131048 PQD131048 PZZ131048 QJV131048 QTR131048 RDN131048 RNJ131048 RXF131048 SHB131048 SQX131048 TAT131048 TKP131048 TUL131048 UEH131048 UOD131048 UXZ131048 VHV131048 VRR131048 WBN131048 WLJ131048 WVF131048 D196577 IT196584 SP196584 ACL196584 AMH196584 AWD196584 BFZ196584 BPV196584 BZR196584 CJN196584 CTJ196584 DDF196584 DNB196584 DWX196584 EGT196584 EQP196584 FAL196584 FKH196584 FUD196584 GDZ196584 GNV196584 GXR196584 HHN196584 HRJ196584 IBF196584 ILB196584 IUX196584 JET196584 JOP196584 JYL196584 KIH196584 KSD196584 LBZ196584 LLV196584 LVR196584 MFN196584 MPJ196584 MZF196584 NJB196584 NSX196584 OCT196584 OMP196584 OWL196584 PGH196584 PQD196584 PZZ196584 QJV196584 QTR196584 RDN196584 RNJ196584 RXF196584 SHB196584 SQX196584 TAT196584 TKP196584 TUL196584 UEH196584 UOD196584 UXZ196584 VHV196584 VRR196584 WBN196584 WLJ196584 WVF196584 D262113 IT262120 SP262120 ACL262120 AMH262120 AWD262120 BFZ262120 BPV262120 BZR262120 CJN262120 CTJ262120 DDF262120 DNB262120 DWX262120 EGT262120 EQP262120 FAL262120 FKH262120 FUD262120 GDZ262120 GNV262120 GXR262120 HHN262120 HRJ262120 IBF262120 ILB262120 IUX262120 JET262120 JOP262120 JYL262120 KIH262120 KSD262120 LBZ262120 LLV262120 LVR262120 MFN262120 MPJ262120 MZF262120 NJB262120 NSX262120 OCT262120 OMP262120 OWL262120 PGH262120 PQD262120 PZZ262120 QJV262120 QTR262120 RDN262120 RNJ262120 RXF262120 SHB262120 SQX262120 TAT262120 TKP262120 TUL262120 UEH262120 UOD262120 UXZ262120 VHV262120 VRR262120 WBN262120 WLJ262120 WVF262120 D327649 IT327656 SP327656 ACL327656 AMH327656 AWD327656 BFZ327656 BPV327656 BZR327656 CJN327656 CTJ327656 DDF327656 DNB327656 DWX327656 EGT327656 EQP327656 FAL327656 FKH327656 FUD327656 GDZ327656 GNV327656 GXR327656 HHN327656 HRJ327656 IBF327656 ILB327656 IUX327656 JET327656 JOP327656 JYL327656 KIH327656 KSD327656 LBZ327656 LLV327656 LVR327656 MFN327656 MPJ327656 MZF327656 NJB327656 NSX327656 OCT327656 OMP327656 OWL327656 PGH327656 PQD327656 PZZ327656 QJV327656 QTR327656 RDN327656 RNJ327656 RXF327656 SHB327656 SQX327656 TAT327656 TKP327656 TUL327656 UEH327656 UOD327656 UXZ327656 VHV327656 VRR327656 WBN327656 WLJ327656 WVF327656 D393185 IT393192 SP393192 ACL393192 AMH393192 AWD393192 BFZ393192 BPV393192 BZR393192 CJN393192 CTJ393192 DDF393192 DNB393192 DWX393192 EGT393192 EQP393192 FAL393192 FKH393192 FUD393192 GDZ393192 GNV393192 GXR393192 HHN393192 HRJ393192 IBF393192 ILB393192 IUX393192 JET393192 JOP393192 JYL393192 KIH393192 KSD393192 LBZ393192 LLV393192 LVR393192 MFN393192 MPJ393192 MZF393192 NJB393192 NSX393192 OCT393192 OMP393192 OWL393192 PGH393192 PQD393192 PZZ393192 QJV393192 QTR393192 RDN393192 RNJ393192 RXF393192 SHB393192 SQX393192 TAT393192 TKP393192 TUL393192 UEH393192 UOD393192 UXZ393192 VHV393192 VRR393192 WBN393192 WLJ393192 WVF393192 D458721 IT458728 SP458728 ACL458728 AMH458728 AWD458728 BFZ458728 BPV458728 BZR458728 CJN458728 CTJ458728 DDF458728 DNB458728 DWX458728 EGT458728 EQP458728 FAL458728 FKH458728 FUD458728 GDZ458728 GNV458728 GXR458728 HHN458728 HRJ458728 IBF458728 ILB458728 IUX458728 JET458728 JOP458728 JYL458728 KIH458728 KSD458728 LBZ458728 LLV458728 LVR458728 MFN458728 MPJ458728 MZF458728 NJB458728 NSX458728 OCT458728 OMP458728 OWL458728 PGH458728 PQD458728 PZZ458728 QJV458728 QTR458728 RDN458728 RNJ458728 RXF458728 SHB458728 SQX458728 TAT458728 TKP458728 TUL458728 UEH458728 UOD458728 UXZ458728 VHV458728 VRR458728 WBN458728 WLJ458728 WVF458728 D524257 IT524264 SP524264 ACL524264 AMH524264 AWD524264 BFZ524264 BPV524264 BZR524264 CJN524264 CTJ524264 DDF524264 DNB524264 DWX524264 EGT524264 EQP524264 FAL524264 FKH524264 FUD524264 GDZ524264 GNV524264 GXR524264 HHN524264 HRJ524264 IBF524264 ILB524264 IUX524264 JET524264 JOP524264 JYL524264 KIH524264 KSD524264 LBZ524264 LLV524264 LVR524264 MFN524264 MPJ524264 MZF524264 NJB524264 NSX524264 OCT524264 OMP524264 OWL524264 PGH524264 PQD524264 PZZ524264 QJV524264 QTR524264 RDN524264 RNJ524264 RXF524264 SHB524264 SQX524264 TAT524264 TKP524264 TUL524264 UEH524264 UOD524264 UXZ524264 VHV524264 VRR524264 WBN524264 WLJ524264 WVF524264 D589793 IT589800 SP589800 ACL589800 AMH589800 AWD589800 BFZ589800 BPV589800 BZR589800 CJN589800 CTJ589800 DDF589800 DNB589800 DWX589800 EGT589800 EQP589800 FAL589800 FKH589800 FUD589800 GDZ589800 GNV589800 GXR589800 HHN589800 HRJ589800 IBF589800 ILB589800 IUX589800 JET589800 JOP589800 JYL589800 KIH589800 KSD589800 LBZ589800 LLV589800 LVR589800 MFN589800 MPJ589800 MZF589800 NJB589800 NSX589800 OCT589800 OMP589800 OWL589800 PGH589800 PQD589800 PZZ589800 QJV589800 QTR589800 RDN589800 RNJ589800 RXF589800 SHB589800 SQX589800 TAT589800 TKP589800 TUL589800 UEH589800 UOD589800 UXZ589800 VHV589800 VRR589800 WBN589800 WLJ589800 WVF589800 D655329 IT655336 SP655336 ACL655336 AMH655336 AWD655336 BFZ655336 BPV655336 BZR655336 CJN655336 CTJ655336 DDF655336 DNB655336 DWX655336 EGT655336 EQP655336 FAL655336 FKH655336 FUD655336 GDZ655336 GNV655336 GXR655336 HHN655336 HRJ655336 IBF655336 ILB655336 IUX655336 JET655336 JOP655336 JYL655336 KIH655336 KSD655336 LBZ655336 LLV655336 LVR655336 MFN655336 MPJ655336 MZF655336 NJB655336 NSX655336 OCT655336 OMP655336 OWL655336 PGH655336 PQD655336 PZZ655336 QJV655336 QTR655336 RDN655336 RNJ655336 RXF655336 SHB655336 SQX655336 TAT655336 TKP655336 TUL655336 UEH655336 UOD655336 UXZ655336 VHV655336 VRR655336 WBN655336 WLJ655336 WVF655336 D720865 IT720872 SP720872 ACL720872 AMH720872 AWD720872 BFZ720872 BPV720872 BZR720872 CJN720872 CTJ720872 DDF720872 DNB720872 DWX720872 EGT720872 EQP720872 FAL720872 FKH720872 FUD720872 GDZ720872 GNV720872 GXR720872 HHN720872 HRJ720872 IBF720872 ILB720872 IUX720872 JET720872 JOP720872 JYL720872 KIH720872 KSD720872 LBZ720872 LLV720872 LVR720872 MFN720872 MPJ720872 MZF720872 NJB720872 NSX720872 OCT720872 OMP720872 OWL720872 PGH720872 PQD720872 PZZ720872 QJV720872 QTR720872 RDN720872 RNJ720872 RXF720872 SHB720872 SQX720872 TAT720872 TKP720872 TUL720872 UEH720872 UOD720872 UXZ720872 VHV720872 VRR720872 WBN720872 WLJ720872 WVF720872 D786401 IT786408 SP786408 ACL786408 AMH786408 AWD786408 BFZ786408 BPV786408 BZR786408 CJN786408 CTJ786408 DDF786408 DNB786408 DWX786408 EGT786408 EQP786408 FAL786408 FKH786408 FUD786408 GDZ786408 GNV786408 GXR786408 HHN786408 HRJ786408 IBF786408 ILB786408 IUX786408 JET786408 JOP786408 JYL786408 KIH786408 KSD786408 LBZ786408 LLV786408 LVR786408 MFN786408 MPJ786408 MZF786408 NJB786408 NSX786408 OCT786408 OMP786408 OWL786408 PGH786408 PQD786408 PZZ786408 QJV786408 QTR786408 RDN786408 RNJ786408 RXF786408 SHB786408 SQX786408 TAT786408 TKP786408 TUL786408 UEH786408 UOD786408 UXZ786408 VHV786408 VRR786408 WBN786408 WLJ786408 WVF786408 D851937 IT851944 SP851944 ACL851944 AMH851944 AWD851944 BFZ851944 BPV851944 BZR851944 CJN851944 CTJ851944 DDF851944 DNB851944 DWX851944 EGT851944 EQP851944 FAL851944 FKH851944 FUD851944 GDZ851944 GNV851944 GXR851944 HHN851944 HRJ851944 IBF851944 ILB851944 IUX851944 JET851944 JOP851944 JYL851944 KIH851944 KSD851944 LBZ851944 LLV851944 LVR851944 MFN851944 MPJ851944 MZF851944 NJB851944 NSX851944 OCT851944 OMP851944 OWL851944 PGH851944 PQD851944 PZZ851944 QJV851944 QTR851944 RDN851944 RNJ851944 RXF851944 SHB851944 SQX851944 TAT851944 TKP851944 TUL851944 UEH851944 UOD851944 UXZ851944 VHV851944 VRR851944 WBN851944 WLJ851944 WVF851944 D917473 IT917480 SP917480 ACL917480 AMH917480 AWD917480 BFZ917480 BPV917480 BZR917480 CJN917480 CTJ917480 DDF917480 DNB917480 DWX917480 EGT917480 EQP917480 FAL917480 FKH917480 FUD917480 GDZ917480 GNV917480 GXR917480 HHN917480 HRJ917480 IBF917480 ILB917480 IUX917480 JET917480 JOP917480 JYL917480 KIH917480 KSD917480 LBZ917480 LLV917480 LVR917480 MFN917480 MPJ917480 MZF917480 NJB917480 NSX917480 OCT917480 OMP917480 OWL917480 PGH917480 PQD917480 PZZ917480 QJV917480 QTR917480 RDN917480 RNJ917480 RXF917480 SHB917480 SQX917480 TAT917480 TKP917480 TUL917480 UEH917480 UOD917480 UXZ917480 VHV917480 VRR917480 WBN917480 WLJ917480 WVF917480 D983009 IT983016 SP983016 ACL983016 AMH983016 AWD983016 BFZ983016 BPV983016 BZR983016 CJN983016 CTJ983016 DDF983016 DNB983016 DWX983016 EGT983016 EQP983016 FAL983016 FKH983016 FUD983016 GDZ983016 GNV983016 GXR983016 HHN983016 HRJ983016 IBF983016 ILB983016 IUX983016 JET983016 JOP983016 JYL983016 KIH983016 KSD983016 LBZ983016 LLV983016 LVR983016 MFN983016 MPJ983016 MZF983016 NJB983016 NSX983016 OCT983016 OMP983016 OWL983016 PGH983016 PQD983016 PZZ983016 QJV983016 QTR983016 RDN983016 RNJ983016 RXF983016 SHB983016 SQX983016 TAT983016 TKP983016 TUL983016 UEH983016 UOD983016 UXZ983016 VHV983016 VRR983016 WBN983016 WLJ983016 WVF983016 WBO983011 IT12 SP12 ACL12 AMH12 AWD12 BFZ12 BPV12 BZR12 CJN12 CTJ12 DDF12 DNB12 DWX12 EGT12 EQP12 FAL12 FKH12 FUD12 GDZ12 GNV12 GXR12 HHN12 HRJ12 IBF12 ILB12 IUX12 JET12 JOP12 JYL12 KIH12 KSD12 LBZ12 LLV12 LVR12 MFN12 MPJ12 MZF12 NJB12 NSX12 OCT12 OMP12 OWL12 PGH12 PQD12 PZZ12 QJV12 QTR12 RDN12 RNJ12 RXF12 SHB12 SQX12 TAT12 TKP12 TUL12 UEH12 UOD12 UXZ12 VHV12 VRR12 WBN12 WLJ12 WVF12 E65500 IU65507 SQ65507 ACM65507 AMI65507 AWE65507 BGA65507 BPW65507 BZS65507 CJO65507 CTK65507 DDG65507 DNC65507 DWY65507 EGU65507 EQQ65507 FAM65507 FKI65507 FUE65507 GEA65507 GNW65507 GXS65507 HHO65507 HRK65507 IBG65507 ILC65507 IUY65507 JEU65507 JOQ65507 JYM65507 KII65507 KSE65507 LCA65507 LLW65507 LVS65507 MFO65507 MPK65507 MZG65507 NJC65507 NSY65507 OCU65507 OMQ65507 OWM65507 PGI65507 PQE65507 QAA65507 QJW65507 QTS65507 RDO65507 RNK65507 RXG65507 SHC65507 SQY65507 TAU65507 TKQ65507 TUM65507 UEI65507 UOE65507 UYA65507 VHW65507 VRS65507 WBO65507 WLK65507 WVG65507 E131036 IU131043 SQ131043 ACM131043 AMI131043 AWE131043 BGA131043 BPW131043 BZS131043 CJO131043 CTK131043 DDG131043 DNC131043 DWY131043 EGU131043 EQQ131043 FAM131043 FKI131043 FUE131043 GEA131043 GNW131043 GXS131043 HHO131043 HRK131043 IBG131043 ILC131043 IUY131043 JEU131043 JOQ131043 JYM131043 KII131043 KSE131043 LCA131043 LLW131043 LVS131043 MFO131043 MPK131043 MZG131043 NJC131043 NSY131043 OCU131043 OMQ131043 OWM131043 PGI131043 PQE131043 QAA131043 QJW131043 QTS131043 RDO131043 RNK131043 RXG131043 SHC131043 SQY131043 TAU131043 TKQ131043 TUM131043 UEI131043 UOE131043 UYA131043 VHW131043 VRS131043 WBO131043 WLK131043 WVG131043 E196572 IU196579 SQ196579 ACM196579 AMI196579 AWE196579 BGA196579 BPW196579 BZS196579 CJO196579 CTK196579 DDG196579 DNC196579 DWY196579 EGU196579 EQQ196579 FAM196579 FKI196579 FUE196579 GEA196579 GNW196579 GXS196579 HHO196579 HRK196579 IBG196579 ILC196579 IUY196579 JEU196579 JOQ196579 JYM196579 KII196579 KSE196579 LCA196579 LLW196579 LVS196579 MFO196579 MPK196579 MZG196579 NJC196579 NSY196579 OCU196579 OMQ196579 OWM196579 PGI196579 PQE196579 QAA196579 QJW196579 QTS196579 RDO196579 RNK196579 RXG196579 SHC196579 SQY196579 TAU196579 TKQ196579 TUM196579 UEI196579 UOE196579 UYA196579 VHW196579 VRS196579 WBO196579 WLK196579 WVG196579 E262108 IU262115 SQ262115 ACM262115 AMI262115 AWE262115 BGA262115 BPW262115 BZS262115 CJO262115 CTK262115 DDG262115 DNC262115 DWY262115 EGU262115 EQQ262115 FAM262115 FKI262115 FUE262115 GEA262115 GNW262115 GXS262115 HHO262115 HRK262115 IBG262115 ILC262115 IUY262115 JEU262115 JOQ262115 JYM262115 KII262115 KSE262115 LCA262115 LLW262115 LVS262115 MFO262115 MPK262115 MZG262115 NJC262115 NSY262115 OCU262115 OMQ262115 OWM262115 PGI262115 PQE262115 QAA262115 QJW262115 QTS262115 RDO262115 RNK262115 RXG262115 SHC262115 SQY262115 TAU262115 TKQ262115 TUM262115 UEI262115 UOE262115 UYA262115 VHW262115 VRS262115 WBO262115 WLK262115 WVG262115 E327644 IU327651 SQ327651 ACM327651 AMI327651 AWE327651 BGA327651 BPW327651 BZS327651 CJO327651 CTK327651 DDG327651 DNC327651 DWY327651 EGU327651 EQQ327651 FAM327651 FKI327651 FUE327651 GEA327651 GNW327651 GXS327651 HHO327651 HRK327651 IBG327651 ILC327651 IUY327651 JEU327651 JOQ327651 JYM327651 KII327651 KSE327651 LCA327651 LLW327651 LVS327651 MFO327651 MPK327651 MZG327651 NJC327651 NSY327651 OCU327651 OMQ327651 OWM327651 PGI327651 PQE327651 QAA327651 QJW327651 QTS327651 RDO327651 RNK327651 RXG327651 SHC327651 SQY327651 TAU327651 TKQ327651 TUM327651 UEI327651 UOE327651 UYA327651 VHW327651 VRS327651 WBO327651 WLK327651 WVG327651 E393180 IU393187 SQ393187 ACM393187 AMI393187 AWE393187 BGA393187 BPW393187 BZS393187 CJO393187 CTK393187 DDG393187 DNC393187 DWY393187 EGU393187 EQQ393187 FAM393187 FKI393187 FUE393187 GEA393187 GNW393187 GXS393187 HHO393187 HRK393187 IBG393187 ILC393187 IUY393187 JEU393187 JOQ393187 JYM393187 KII393187 KSE393187 LCA393187 LLW393187 LVS393187 MFO393187 MPK393187 MZG393187 NJC393187 NSY393187 OCU393187 OMQ393187 OWM393187 PGI393187 PQE393187 QAA393187 QJW393187 QTS393187 RDO393187 RNK393187 RXG393187 SHC393187 SQY393187 TAU393187 TKQ393187 TUM393187 UEI393187 UOE393187 UYA393187 VHW393187 VRS393187 WBO393187 WLK393187 WVG393187 E458716 IU458723 SQ458723 ACM458723 AMI458723 AWE458723 BGA458723 BPW458723 BZS458723 CJO458723 CTK458723 DDG458723 DNC458723 DWY458723 EGU458723 EQQ458723 FAM458723 FKI458723 FUE458723 GEA458723 GNW458723 GXS458723 HHO458723 HRK458723 IBG458723 ILC458723 IUY458723 JEU458723 JOQ458723 JYM458723 KII458723 KSE458723 LCA458723 LLW458723 LVS458723 MFO458723 MPK458723 MZG458723 NJC458723 NSY458723 OCU458723 OMQ458723 OWM458723 PGI458723 PQE458723 QAA458723 QJW458723 QTS458723 RDO458723 RNK458723 RXG458723 SHC458723 SQY458723 TAU458723 TKQ458723 TUM458723 UEI458723 UOE458723 UYA458723 VHW458723 VRS458723 WBO458723 WLK458723 WVG458723 E524252 IU524259 SQ524259 ACM524259 AMI524259 AWE524259 BGA524259 BPW524259 BZS524259 CJO524259 CTK524259 DDG524259 DNC524259 DWY524259 EGU524259 EQQ524259 FAM524259 FKI524259 FUE524259 GEA524259 GNW524259 GXS524259 HHO524259 HRK524259 IBG524259 ILC524259 IUY524259 JEU524259 JOQ524259 JYM524259 KII524259 KSE524259 LCA524259 LLW524259 LVS524259 MFO524259 MPK524259 MZG524259 NJC524259 NSY524259 OCU524259 OMQ524259 OWM524259 PGI524259 PQE524259 QAA524259 QJW524259 QTS524259 RDO524259 RNK524259 RXG524259 SHC524259 SQY524259 TAU524259 TKQ524259 TUM524259 UEI524259 UOE524259 UYA524259 VHW524259 VRS524259 WBO524259 WLK524259 WVG524259 E589788 IU589795 SQ589795 ACM589795 AMI589795 AWE589795 BGA589795 BPW589795 BZS589795 CJO589795 CTK589795 DDG589795 DNC589795 DWY589795 EGU589795 EQQ589795 FAM589795 FKI589795 FUE589795 GEA589795 GNW589795 GXS589795 HHO589795 HRK589795 IBG589795 ILC589795 IUY589795 JEU589795 JOQ589795 JYM589795 KII589795 KSE589795 LCA589795 LLW589795 LVS589795 MFO589795 MPK589795 MZG589795 NJC589795 NSY589795 OCU589795 OMQ589795 OWM589795 PGI589795 PQE589795 QAA589795 QJW589795 QTS589795 RDO589795 RNK589795 RXG589795 SHC589795 SQY589795 TAU589795 TKQ589795 TUM589795 UEI589795 UOE589795 UYA589795 VHW589795 VRS589795 WBO589795 WLK589795 WVG589795 E655324 IU655331 SQ655331 ACM655331 AMI655331 AWE655331 BGA655331 BPW655331 BZS655331 CJO655331 CTK655331 DDG655331 DNC655331 DWY655331 EGU655331 EQQ655331 FAM655331 FKI655331 FUE655331 GEA655331 GNW655331 GXS655331 HHO655331 HRK655331 IBG655331 ILC655331 IUY655331 JEU655331 JOQ655331 JYM655331 KII655331 KSE655331 LCA655331 LLW655331 LVS655331 MFO655331 MPK655331 MZG655331 NJC655331 NSY655331 OCU655331 OMQ655331 OWM655331 PGI655331 PQE655331 QAA655331 QJW655331 QTS655331 RDO655331 RNK655331 RXG655331 SHC655331 SQY655331 TAU655331 TKQ655331 TUM655331 UEI655331 UOE655331 UYA655331 VHW655331 VRS655331 WBO655331 WLK655331 WVG655331 E720860 IU720867 SQ720867 ACM720867 AMI720867 AWE720867 BGA720867 BPW720867 BZS720867 CJO720867 CTK720867 DDG720867 DNC720867 DWY720867 EGU720867 EQQ720867 FAM720867 FKI720867 FUE720867 GEA720867 GNW720867 GXS720867 HHO720867 HRK720867 IBG720867 ILC720867 IUY720867 JEU720867 JOQ720867 JYM720867 KII720867 KSE720867 LCA720867 LLW720867 LVS720867 MFO720867 MPK720867 MZG720867 NJC720867 NSY720867 OCU720867 OMQ720867 OWM720867 PGI720867 PQE720867 QAA720867 QJW720867 QTS720867 RDO720867 RNK720867 RXG720867 SHC720867 SQY720867 TAU720867 TKQ720867 TUM720867 UEI720867 UOE720867 UYA720867 VHW720867 VRS720867 WBO720867 WLK720867 WVG720867 E786396 IU786403 SQ786403 ACM786403 AMI786403 AWE786403 BGA786403 BPW786403 BZS786403 CJO786403 CTK786403 DDG786403 DNC786403 DWY786403 EGU786403 EQQ786403 FAM786403 FKI786403 FUE786403 GEA786403 GNW786403 GXS786403 HHO786403 HRK786403 IBG786403 ILC786403 IUY786403 JEU786403 JOQ786403 JYM786403 KII786403 KSE786403 LCA786403 LLW786403 LVS786403 MFO786403 MPK786403 MZG786403 NJC786403 NSY786403 OCU786403 OMQ786403 OWM786403 PGI786403 PQE786403 QAA786403 QJW786403 QTS786403 RDO786403 RNK786403 RXG786403 SHC786403 SQY786403 TAU786403 TKQ786403 TUM786403 UEI786403 UOE786403 UYA786403 VHW786403 VRS786403 WBO786403 WLK786403 WVG786403 E851932 IU851939 SQ851939 ACM851939 AMI851939 AWE851939 BGA851939 BPW851939 BZS851939 CJO851939 CTK851939 DDG851939 DNC851939 DWY851939 EGU851939 EQQ851939 FAM851939 FKI851939 FUE851939 GEA851939 GNW851939 GXS851939 HHO851939 HRK851939 IBG851939 ILC851939 IUY851939 JEU851939 JOQ851939 JYM851939 KII851939 KSE851939 LCA851939 LLW851939 LVS851939 MFO851939 MPK851939 MZG851939 NJC851939 NSY851939 OCU851939 OMQ851939 OWM851939 PGI851939 PQE851939 QAA851939 QJW851939 QTS851939 RDO851939 RNK851939 RXG851939 SHC851939 SQY851939 TAU851939 TKQ851939 TUM851939 UEI851939 UOE851939 UYA851939 VHW851939 VRS851939 WBO851939 WLK851939 WVG851939 E917468 IU917475 SQ917475 ACM917475 AMI917475 AWE917475 BGA917475 BPW917475 BZS917475 CJO917475 CTK917475 DDG917475 DNC917475 DWY917475 EGU917475 EQQ917475 FAM917475 FKI917475 FUE917475 GEA917475 GNW917475 GXS917475 HHO917475 HRK917475 IBG917475 ILC917475 IUY917475 JEU917475 JOQ917475 JYM917475 KII917475 KSE917475 LCA917475 LLW917475 LVS917475 MFO917475 MPK917475 MZG917475 NJC917475 NSY917475 OCU917475 OMQ917475 OWM917475 PGI917475 PQE917475 QAA917475 QJW917475 QTS917475 RDO917475 RNK917475 RXG917475 SHC917475 SQY917475 TAU917475 TKQ917475 TUM917475 UEI917475 UOE917475 UYA917475 VHW917475 VRS917475 WBO917475 WLK917475 WVG917475 E983004 IU983011 SQ983011 ACM983011 AMI983011 AWE983011 BGA983011 BPW983011 BZS983011 CJO983011 CTK983011 DDG983011 DNC983011 DWY983011 EGU983011 EQQ983011 FAM983011 FKI983011 FUE983011 GEA983011 GNW983011 GXS983011 HHO983011 HRK983011 IBG983011 ILC983011 IUY983011 JEU983011 JOQ983011 JYM983011 KII983011 KSE983011 LCA983011 LLW983011 LVS983011 MFO983011 MPK983011 MZG983011 NJC983011 NSY983011 OCU983011 OMQ983011 OWM983011 PGI983011 PQE983011 QAA983011 QJW983011 QTS983011 RDO983011 RNK983011 RXG983011 SHC983011 SQY983011 TAU983011 TKQ983011 TUM983011 UEI983011 UOE983011 UYA983011 VHW983011 ST28:SU35 ACP28:ACQ35 AML28:AMM35 AWH28:AWI35 BGD28:BGE35 BPZ28:BQA35 BZV28:BZW35 CJR28:CJS35 CTN28:CTO35 DDJ28:DDK35 DNF28:DNG35 DXB28:DXC35 EGX28:EGY35 EQT28:EQU35 FAP28:FAQ35 FKL28:FKM35 FUH28:FUI35 GED28:GEE35 GNZ28:GOA35 GXV28:GXW35 HHR28:HHS35 HRN28:HRO35 IBJ28:IBK35 ILF28:ILG35 IVB28:IVC35 JEX28:JEY35 JOT28:JOU35 JYP28:JYQ35 KIL28:KIM35 KSH28:KSI35 LCD28:LCE35 LLZ28:LMA35 LVV28:LVW35 MFR28:MFS35 MPN28:MPO35 MZJ28:MZK35 NJF28:NJG35 NTB28:NTC35 OCX28:OCY35 OMT28:OMU35 OWP28:OWQ35 PGL28:PGM35 PQH28:PQI35 QAD28:QAE35 QJZ28:QKA35 QTV28:QTW35 RDR28:RDS35 RNN28:RNO35 RXJ28:RXK35 SHF28:SHG35 SRB28:SRC35 TAX28:TAY35 TKT28:TKU35 TUP28:TUQ35 UEL28:UEM35 UOH28:UOI35 UYD28:UYE35 VHZ28:VIA35 VRV28:VRW35 WBR28:WBS35 WLN28:WLO35 WVJ28:WVK35 IX28:IY35 B7:C7 E12 D17" xr:uid="{BC9F07CE-D98B-45F9-A24C-CD5CB41AF2D0}">
      <formula1>#REF!</formula1>
    </dataValidation>
    <dataValidation type="list" showInputMessage="1" showErrorMessage="1" sqref="ACL21 IT21 WVH983011 WLL983011 WBP983011 VRT983011 VHX983011 UYB983011 UOF983011 UEJ983011 TUN983011 TKR983011 TAV983011 SQZ983011 SHD983011 RXH983011 RNL983011 RDP983011 QTT983011 QJX983011 QAB983011 PQF983011 PGJ983011 OWN983011 OMR983011 OCV983011 NSZ983011 NJD983011 MZH983011 MPL983011 MFP983011 LVT983011 LLX983011 LCB983011 KSF983011 KIJ983011 JYN983011 JOR983011 JEV983011 IUZ983011 ILD983011 IBH983011 HRL983011 HHP983011 GXT983011 GNX983011 GEB983011 FUF983011 FKJ983011 FAN983011 EQR983011 EGV983011 DWZ983011 DND983011 DDH983011 CTL983011 CJP983011 BZT983011 BPX983011 BGB983011 AWF983011 AMJ983011 ACN983011 SR983011 IV983011 F983006 WVH917475 WLL917475 WBP917475 VRT917475 VHX917475 UYB917475 UOF917475 UEJ917475 TUN917475 TKR917475 TAV917475 SQZ917475 SHD917475 RXH917475 RNL917475 RDP917475 QTT917475 QJX917475 QAB917475 PQF917475 PGJ917475 OWN917475 OMR917475 OCV917475 NSZ917475 NJD917475 MZH917475 MPL917475 MFP917475 LVT917475 LLX917475 LCB917475 KSF917475 KIJ917475 JYN917475 JOR917475 JEV917475 IUZ917475 ILD917475 IBH917475 HRL917475 HHP917475 GXT917475 GNX917475 GEB917475 FUF917475 FKJ917475 FAN917475 EQR917475 EGV917475 DWZ917475 DND917475 DDH917475 CTL917475 CJP917475 BZT917475 BPX917475 BGB917475 AWF917475 AMJ917475 ACN917475 SR917475 IV917475 F917470 WVH851939 WLL851939 WBP851939 VRT851939 VHX851939 UYB851939 UOF851939 UEJ851939 TUN851939 TKR851939 TAV851939 SQZ851939 SHD851939 RXH851939 RNL851939 RDP851939 QTT851939 QJX851939 QAB851939 PQF851939 PGJ851939 OWN851939 OMR851939 OCV851939 NSZ851939 NJD851939 MZH851939 MPL851939 MFP851939 LVT851939 LLX851939 LCB851939 KSF851939 KIJ851939 JYN851939 JOR851939 JEV851939 IUZ851939 ILD851939 IBH851939 HRL851939 HHP851939 GXT851939 GNX851939 GEB851939 FUF851939 FKJ851939 FAN851939 EQR851939 EGV851939 DWZ851939 DND851939 DDH851939 CTL851939 CJP851939 BZT851939 BPX851939 BGB851939 AWF851939 AMJ851939 ACN851939 SR851939 IV851939 F851934 WVH786403 WLL786403 WBP786403 VRT786403 VHX786403 UYB786403 UOF786403 UEJ786403 TUN786403 TKR786403 TAV786403 SQZ786403 SHD786403 RXH786403 RNL786403 RDP786403 QTT786403 QJX786403 QAB786403 PQF786403 PGJ786403 OWN786403 OMR786403 OCV786403 NSZ786403 NJD786403 MZH786403 MPL786403 MFP786403 LVT786403 LLX786403 LCB786403 KSF786403 KIJ786403 JYN786403 JOR786403 JEV786403 IUZ786403 ILD786403 IBH786403 HRL786403 HHP786403 GXT786403 GNX786403 GEB786403 FUF786403 FKJ786403 FAN786403 EQR786403 EGV786403 DWZ786403 DND786403 DDH786403 CTL786403 CJP786403 BZT786403 BPX786403 BGB786403 AWF786403 AMJ786403 ACN786403 SR786403 IV786403 F786398 WVH720867 WLL720867 WBP720867 VRT720867 VHX720867 UYB720867 UOF720867 UEJ720867 TUN720867 TKR720867 TAV720867 SQZ720867 SHD720867 RXH720867 RNL720867 RDP720867 QTT720867 QJX720867 QAB720867 PQF720867 PGJ720867 OWN720867 OMR720867 OCV720867 NSZ720867 NJD720867 MZH720867 MPL720867 MFP720867 LVT720867 LLX720867 LCB720867 KSF720867 KIJ720867 JYN720867 JOR720867 JEV720867 IUZ720867 ILD720867 IBH720867 HRL720867 HHP720867 GXT720867 GNX720867 GEB720867 FUF720867 FKJ720867 FAN720867 EQR720867 EGV720867 DWZ720867 DND720867 DDH720867 CTL720867 CJP720867 BZT720867 BPX720867 BGB720867 AWF720867 AMJ720867 ACN720867 SR720867 IV720867 F720862 WVH655331 WLL655331 WBP655331 VRT655331 VHX655331 UYB655331 UOF655331 UEJ655331 TUN655331 TKR655331 TAV655331 SQZ655331 SHD655331 RXH655331 RNL655331 RDP655331 QTT655331 QJX655331 QAB655331 PQF655331 PGJ655331 OWN655331 OMR655331 OCV655331 NSZ655331 NJD655331 MZH655331 MPL655331 MFP655331 LVT655331 LLX655331 LCB655331 KSF655331 KIJ655331 JYN655331 JOR655331 JEV655331 IUZ655331 ILD655331 IBH655331 HRL655331 HHP655331 GXT655331 GNX655331 GEB655331 FUF655331 FKJ655331 FAN655331 EQR655331 EGV655331 DWZ655331 DND655331 DDH655331 CTL655331 CJP655331 BZT655331 BPX655331 BGB655331 AWF655331 AMJ655331 ACN655331 SR655331 IV655331 F655326 WVH589795 WLL589795 WBP589795 VRT589795 VHX589795 UYB589795 UOF589795 UEJ589795 TUN589795 TKR589795 TAV589795 SQZ589795 SHD589795 RXH589795 RNL589795 RDP589795 QTT589795 QJX589795 QAB589795 PQF589795 PGJ589795 OWN589795 OMR589795 OCV589795 NSZ589795 NJD589795 MZH589795 MPL589795 MFP589795 LVT589795 LLX589795 LCB589795 KSF589795 KIJ589795 JYN589795 JOR589795 JEV589795 IUZ589795 ILD589795 IBH589795 HRL589795 HHP589795 GXT589795 GNX589795 GEB589795 FUF589795 FKJ589795 FAN589795 EQR589795 EGV589795 DWZ589795 DND589795 DDH589795 CTL589795 CJP589795 BZT589795 BPX589795 BGB589795 AWF589795 AMJ589795 ACN589795 SR589795 IV589795 F589790 WVH524259 WLL524259 WBP524259 VRT524259 VHX524259 UYB524259 UOF524259 UEJ524259 TUN524259 TKR524259 TAV524259 SQZ524259 SHD524259 RXH524259 RNL524259 RDP524259 QTT524259 QJX524259 QAB524259 PQF524259 PGJ524259 OWN524259 OMR524259 OCV524259 NSZ524259 NJD524259 MZH524259 MPL524259 MFP524259 LVT524259 LLX524259 LCB524259 KSF524259 KIJ524259 JYN524259 JOR524259 JEV524259 IUZ524259 ILD524259 IBH524259 HRL524259 HHP524259 GXT524259 GNX524259 GEB524259 FUF524259 FKJ524259 FAN524259 EQR524259 EGV524259 DWZ524259 DND524259 DDH524259 CTL524259 CJP524259 BZT524259 BPX524259 BGB524259 AWF524259 AMJ524259 ACN524259 SR524259 IV524259 F524254 WVH458723 WLL458723 WBP458723 VRT458723 VHX458723 UYB458723 UOF458723 UEJ458723 TUN458723 TKR458723 TAV458723 SQZ458723 SHD458723 RXH458723 RNL458723 RDP458723 QTT458723 QJX458723 QAB458723 PQF458723 PGJ458723 OWN458723 OMR458723 OCV458723 NSZ458723 NJD458723 MZH458723 MPL458723 MFP458723 LVT458723 LLX458723 LCB458723 KSF458723 KIJ458723 JYN458723 JOR458723 JEV458723 IUZ458723 ILD458723 IBH458723 HRL458723 HHP458723 GXT458723 GNX458723 GEB458723 FUF458723 FKJ458723 FAN458723 EQR458723 EGV458723 DWZ458723 DND458723 DDH458723 CTL458723 CJP458723 BZT458723 BPX458723 BGB458723 AWF458723 AMJ458723 ACN458723 SR458723 IV458723 F458718 WVH393187 WLL393187 WBP393187 VRT393187 VHX393187 UYB393187 UOF393187 UEJ393187 TUN393187 TKR393187 TAV393187 SQZ393187 SHD393187 RXH393187 RNL393187 RDP393187 QTT393187 QJX393187 QAB393187 PQF393187 PGJ393187 OWN393187 OMR393187 OCV393187 NSZ393187 NJD393187 MZH393187 MPL393187 MFP393187 LVT393187 LLX393187 LCB393187 KSF393187 KIJ393187 JYN393187 JOR393187 JEV393187 IUZ393187 ILD393187 IBH393187 HRL393187 HHP393187 GXT393187 GNX393187 GEB393187 FUF393187 FKJ393187 FAN393187 EQR393187 EGV393187 DWZ393187 DND393187 DDH393187 CTL393187 CJP393187 BZT393187 BPX393187 BGB393187 AWF393187 AMJ393187 ACN393187 SR393187 IV393187 F393182 WVH327651 WLL327651 WBP327651 VRT327651 VHX327651 UYB327651 UOF327651 UEJ327651 TUN327651 TKR327651 TAV327651 SQZ327651 SHD327651 RXH327651 RNL327651 RDP327651 QTT327651 QJX327651 QAB327651 PQF327651 PGJ327651 OWN327651 OMR327651 OCV327651 NSZ327651 NJD327651 MZH327651 MPL327651 MFP327651 LVT327651 LLX327651 LCB327651 KSF327651 KIJ327651 JYN327651 JOR327651 JEV327651 IUZ327651 ILD327651 IBH327651 HRL327651 HHP327651 GXT327651 GNX327651 GEB327651 FUF327651 FKJ327651 FAN327651 EQR327651 EGV327651 DWZ327651 DND327651 DDH327651 CTL327651 CJP327651 BZT327651 BPX327651 BGB327651 AWF327651 AMJ327651 ACN327651 SR327651 IV327651 F327646 WVH262115 WLL262115 WBP262115 VRT262115 VHX262115 UYB262115 UOF262115 UEJ262115 TUN262115 TKR262115 TAV262115 SQZ262115 SHD262115 RXH262115 RNL262115 RDP262115 QTT262115 QJX262115 QAB262115 PQF262115 PGJ262115 OWN262115 OMR262115 OCV262115 NSZ262115 NJD262115 MZH262115 MPL262115 MFP262115 LVT262115 LLX262115 LCB262115 KSF262115 KIJ262115 JYN262115 JOR262115 JEV262115 IUZ262115 ILD262115 IBH262115 HRL262115 HHP262115 GXT262115 GNX262115 GEB262115 FUF262115 FKJ262115 FAN262115 EQR262115 EGV262115 DWZ262115 DND262115 DDH262115 CTL262115 CJP262115 BZT262115 BPX262115 BGB262115 AWF262115 AMJ262115 ACN262115 SR262115 IV262115 F262110 WVH196579 WLL196579 WBP196579 VRT196579 VHX196579 UYB196579 UOF196579 UEJ196579 TUN196579 TKR196579 TAV196579 SQZ196579 SHD196579 RXH196579 RNL196579 RDP196579 QTT196579 QJX196579 QAB196579 PQF196579 PGJ196579 OWN196579 OMR196579 OCV196579 NSZ196579 NJD196579 MZH196579 MPL196579 MFP196579 LVT196579 LLX196579 LCB196579 KSF196579 KIJ196579 JYN196579 JOR196579 JEV196579 IUZ196579 ILD196579 IBH196579 HRL196579 HHP196579 GXT196579 GNX196579 GEB196579 FUF196579 FKJ196579 FAN196579 EQR196579 EGV196579 DWZ196579 DND196579 DDH196579 CTL196579 CJP196579 BZT196579 BPX196579 BGB196579 AWF196579 AMJ196579 ACN196579 SR196579 IV196579 F196574 WVH131043 WLL131043 WBP131043 VRT131043 VHX131043 UYB131043 UOF131043 UEJ131043 TUN131043 TKR131043 TAV131043 SQZ131043 SHD131043 RXH131043 RNL131043 RDP131043 QTT131043 QJX131043 QAB131043 PQF131043 PGJ131043 OWN131043 OMR131043 OCV131043 NSZ131043 NJD131043 MZH131043 MPL131043 MFP131043 LVT131043 LLX131043 LCB131043 KSF131043 KIJ131043 JYN131043 JOR131043 JEV131043 IUZ131043 ILD131043 IBH131043 HRL131043 HHP131043 GXT131043 GNX131043 GEB131043 FUF131043 FKJ131043 FAN131043 EQR131043 EGV131043 DWZ131043 DND131043 DDH131043 CTL131043 CJP131043 BZT131043 BPX131043 BGB131043 AWF131043 AMJ131043 ACN131043 SR131043 IV131043 F131038 WVH65507 WLL65507 WBP65507 VRT65507 VHX65507 UYB65507 UOF65507 UEJ65507 TUN65507 TKR65507 TAV65507 SQZ65507 SHD65507 RXH65507 RNL65507 RDP65507 QTT65507 QJX65507 QAB65507 PQF65507 PGJ65507 OWN65507 OMR65507 OCV65507 NSZ65507 NJD65507 MZH65507 MPL65507 MFP65507 LVT65507 LLX65507 LCB65507 KSF65507 KIJ65507 JYN65507 JOR65507 JEV65507 IUZ65507 ILD65507 IBH65507 HRL65507 HHP65507 GXT65507 GNX65507 GEB65507 FUF65507 FKJ65507 FAN65507 EQR65507 EGV65507 DWZ65507 DND65507 DDH65507 CTL65507 CJP65507 BZT65507 BPX65507 BGB65507 AWF65507 AMJ65507 ACN65507 SR65507 IV65507 F65502 WVG12 WLK12 WBO12 VRS12 VHW12 UYA12 UOE12 UEI12 TUM12 TKQ12 TAU12 SQY12 SHC12 RXG12 RNK12 RDO12 QTS12 QJW12 QAA12 PQE12 PGI12 OWM12 OMQ12 OCU12 NSY12 NJC12 MZG12 MPK12 MFO12 LVS12 LLW12 LCA12 KSE12 KII12 JYM12 JOQ12 JEU12 IUY12 ILC12 IBG12 HRK12 HHO12 GXS12 GNW12 GEA12 FUE12 FKI12 FAM12 EQQ12 EGU12 DWY12 DNC12 DDG12 CTK12 CJO12 BZS12 BPW12 BGA12 AWE12 AMI12 ACM12 SQ12 IU12 SP21 WVG983016 WLK983016 WBO983016 VRS983016 VHW983016 UYA983016 UOE983016 UEI983016 TUM983016 TKQ983016 TAU983016 SQY983016 SHC983016 RXG983016 RNK983016 RDO983016 QTS983016 QJW983016 QAA983016 PQE983016 PGI983016 OWM983016 OMQ983016 OCU983016 NSY983016 NJC983016 MZG983016 MPK983016 MFO983016 LVS983016 LLW983016 LCA983016 KSE983016 KII983016 JYM983016 JOQ983016 JEU983016 IUY983016 ILC983016 IBG983016 HRK983016 HHO983016 GXS983016 GNW983016 GEA983016 FUE983016 FKI983016 FAM983016 EQQ983016 EGU983016 DWY983016 DNC983016 DDG983016 CTK983016 CJO983016 BZS983016 BPW983016 BGA983016 AWE983016 AMI983016 ACM983016 SQ983016 IU983016 E983009 WVG917480 WLK917480 WBO917480 VRS917480 VHW917480 UYA917480 UOE917480 UEI917480 TUM917480 TKQ917480 TAU917480 SQY917480 SHC917480 RXG917480 RNK917480 RDO917480 QTS917480 QJW917480 QAA917480 PQE917480 PGI917480 OWM917480 OMQ917480 OCU917480 NSY917480 NJC917480 MZG917480 MPK917480 MFO917480 LVS917480 LLW917480 LCA917480 KSE917480 KII917480 JYM917480 JOQ917480 JEU917480 IUY917480 ILC917480 IBG917480 HRK917480 HHO917480 GXS917480 GNW917480 GEA917480 FUE917480 FKI917480 FAM917480 EQQ917480 EGU917480 DWY917480 DNC917480 DDG917480 CTK917480 CJO917480 BZS917480 BPW917480 BGA917480 AWE917480 AMI917480 ACM917480 SQ917480 IU917480 E917473 WVG851944 WLK851944 WBO851944 VRS851944 VHW851944 UYA851944 UOE851944 UEI851944 TUM851944 TKQ851944 TAU851944 SQY851944 SHC851944 RXG851944 RNK851944 RDO851944 QTS851944 QJW851944 QAA851944 PQE851944 PGI851944 OWM851944 OMQ851944 OCU851944 NSY851944 NJC851944 MZG851944 MPK851944 MFO851944 LVS851944 LLW851944 LCA851944 KSE851944 KII851944 JYM851944 JOQ851944 JEU851944 IUY851944 ILC851944 IBG851944 HRK851944 HHO851944 GXS851944 GNW851944 GEA851944 FUE851944 FKI851944 FAM851944 EQQ851944 EGU851944 DWY851944 DNC851944 DDG851944 CTK851944 CJO851944 BZS851944 BPW851944 BGA851944 AWE851944 AMI851944 ACM851944 SQ851944 IU851944 E851937 WVG786408 WLK786408 WBO786408 VRS786408 VHW786408 UYA786408 UOE786408 UEI786408 TUM786408 TKQ786408 TAU786408 SQY786408 SHC786408 RXG786408 RNK786408 RDO786408 QTS786408 QJW786408 QAA786408 PQE786408 PGI786408 OWM786408 OMQ786408 OCU786408 NSY786408 NJC786408 MZG786408 MPK786408 MFO786408 LVS786408 LLW786408 LCA786408 KSE786408 KII786408 JYM786408 JOQ786408 JEU786408 IUY786408 ILC786408 IBG786408 HRK786408 HHO786408 GXS786408 GNW786408 GEA786408 FUE786408 FKI786408 FAM786408 EQQ786408 EGU786408 DWY786408 DNC786408 DDG786408 CTK786408 CJO786408 BZS786408 BPW786408 BGA786408 AWE786408 AMI786408 ACM786408 SQ786408 IU786408 E786401 WVG720872 WLK720872 WBO720872 VRS720872 VHW720872 UYA720872 UOE720872 UEI720872 TUM720872 TKQ720872 TAU720872 SQY720872 SHC720872 RXG720872 RNK720872 RDO720872 QTS720872 QJW720872 QAA720872 PQE720872 PGI720872 OWM720872 OMQ720872 OCU720872 NSY720872 NJC720872 MZG720872 MPK720872 MFO720872 LVS720872 LLW720872 LCA720872 KSE720872 KII720872 JYM720872 JOQ720872 JEU720872 IUY720872 ILC720872 IBG720872 HRK720872 HHO720872 GXS720872 GNW720872 GEA720872 FUE720872 FKI720872 FAM720872 EQQ720872 EGU720872 DWY720872 DNC720872 DDG720872 CTK720872 CJO720872 BZS720872 BPW720872 BGA720872 AWE720872 AMI720872 ACM720872 SQ720872 IU720872 E720865 WVG655336 WLK655336 WBO655336 VRS655336 VHW655336 UYA655336 UOE655336 UEI655336 TUM655336 TKQ655336 TAU655336 SQY655336 SHC655336 RXG655336 RNK655336 RDO655336 QTS655336 QJW655336 QAA655336 PQE655336 PGI655336 OWM655336 OMQ655336 OCU655336 NSY655336 NJC655336 MZG655336 MPK655336 MFO655336 LVS655336 LLW655336 LCA655336 KSE655336 KII655336 JYM655336 JOQ655336 JEU655336 IUY655336 ILC655336 IBG655336 HRK655336 HHO655336 GXS655336 GNW655336 GEA655336 FUE655336 FKI655336 FAM655336 EQQ655336 EGU655336 DWY655336 DNC655336 DDG655336 CTK655336 CJO655336 BZS655336 BPW655336 BGA655336 AWE655336 AMI655336 ACM655336 SQ655336 IU655336 E655329 WVG589800 WLK589800 WBO589800 VRS589800 VHW589800 UYA589800 UOE589800 UEI589800 TUM589800 TKQ589800 TAU589800 SQY589800 SHC589800 RXG589800 RNK589800 RDO589800 QTS589800 QJW589800 QAA589800 PQE589800 PGI589800 OWM589800 OMQ589800 OCU589800 NSY589800 NJC589800 MZG589800 MPK589800 MFO589800 LVS589800 LLW589800 LCA589800 KSE589800 KII589800 JYM589800 JOQ589800 JEU589800 IUY589800 ILC589800 IBG589800 HRK589800 HHO589800 GXS589800 GNW589800 GEA589800 FUE589800 FKI589800 FAM589800 EQQ589800 EGU589800 DWY589800 DNC589800 DDG589800 CTK589800 CJO589800 BZS589800 BPW589800 BGA589800 AWE589800 AMI589800 ACM589800 SQ589800 IU589800 E589793 WVG524264 WLK524264 WBO524264 VRS524264 VHW524264 UYA524264 UOE524264 UEI524264 TUM524264 TKQ524264 TAU524264 SQY524264 SHC524264 RXG524264 RNK524264 RDO524264 QTS524264 QJW524264 QAA524264 PQE524264 PGI524264 OWM524264 OMQ524264 OCU524264 NSY524264 NJC524264 MZG524264 MPK524264 MFO524264 LVS524264 LLW524264 LCA524264 KSE524264 KII524264 JYM524264 JOQ524264 JEU524264 IUY524264 ILC524264 IBG524264 HRK524264 HHO524264 GXS524264 GNW524264 GEA524264 FUE524264 FKI524264 FAM524264 EQQ524264 EGU524264 DWY524264 DNC524264 DDG524264 CTK524264 CJO524264 BZS524264 BPW524264 BGA524264 AWE524264 AMI524264 ACM524264 SQ524264 IU524264 E524257 WVG458728 WLK458728 WBO458728 VRS458728 VHW458728 UYA458728 UOE458728 UEI458728 TUM458728 TKQ458728 TAU458728 SQY458728 SHC458728 RXG458728 RNK458728 RDO458728 QTS458728 QJW458728 QAA458728 PQE458728 PGI458728 OWM458728 OMQ458728 OCU458728 NSY458728 NJC458728 MZG458728 MPK458728 MFO458728 LVS458728 LLW458728 LCA458728 KSE458728 KII458728 JYM458728 JOQ458728 JEU458728 IUY458728 ILC458728 IBG458728 HRK458728 HHO458728 GXS458728 GNW458728 GEA458728 FUE458728 FKI458728 FAM458728 EQQ458728 EGU458728 DWY458728 DNC458728 DDG458728 CTK458728 CJO458728 BZS458728 BPW458728 BGA458728 AWE458728 AMI458728 ACM458728 SQ458728 IU458728 E458721 WVG393192 WLK393192 WBO393192 VRS393192 VHW393192 UYA393192 UOE393192 UEI393192 TUM393192 TKQ393192 TAU393192 SQY393192 SHC393192 RXG393192 RNK393192 RDO393192 QTS393192 QJW393192 QAA393192 PQE393192 PGI393192 OWM393192 OMQ393192 OCU393192 NSY393192 NJC393192 MZG393192 MPK393192 MFO393192 LVS393192 LLW393192 LCA393192 KSE393192 KII393192 JYM393192 JOQ393192 JEU393192 IUY393192 ILC393192 IBG393192 HRK393192 HHO393192 GXS393192 GNW393192 GEA393192 FUE393192 FKI393192 FAM393192 EQQ393192 EGU393192 DWY393192 DNC393192 DDG393192 CTK393192 CJO393192 BZS393192 BPW393192 BGA393192 AWE393192 AMI393192 ACM393192 SQ393192 IU393192 E393185 WVG327656 WLK327656 WBO327656 VRS327656 VHW327656 UYA327656 UOE327656 UEI327656 TUM327656 TKQ327656 TAU327656 SQY327656 SHC327656 RXG327656 RNK327656 RDO327656 QTS327656 QJW327656 QAA327656 PQE327656 PGI327656 OWM327656 OMQ327656 OCU327656 NSY327656 NJC327656 MZG327656 MPK327656 MFO327656 LVS327656 LLW327656 LCA327656 KSE327656 KII327656 JYM327656 JOQ327656 JEU327656 IUY327656 ILC327656 IBG327656 HRK327656 HHO327656 GXS327656 GNW327656 GEA327656 FUE327656 FKI327656 FAM327656 EQQ327656 EGU327656 DWY327656 DNC327656 DDG327656 CTK327656 CJO327656 BZS327656 BPW327656 BGA327656 AWE327656 AMI327656 ACM327656 SQ327656 IU327656 E327649 WVG262120 WLK262120 WBO262120 VRS262120 VHW262120 UYA262120 UOE262120 UEI262120 TUM262120 TKQ262120 TAU262120 SQY262120 SHC262120 RXG262120 RNK262120 RDO262120 QTS262120 QJW262120 QAA262120 PQE262120 PGI262120 OWM262120 OMQ262120 OCU262120 NSY262120 NJC262120 MZG262120 MPK262120 MFO262120 LVS262120 LLW262120 LCA262120 KSE262120 KII262120 JYM262120 JOQ262120 JEU262120 IUY262120 ILC262120 IBG262120 HRK262120 HHO262120 GXS262120 GNW262120 GEA262120 FUE262120 FKI262120 FAM262120 EQQ262120 EGU262120 DWY262120 DNC262120 DDG262120 CTK262120 CJO262120 BZS262120 BPW262120 BGA262120 AWE262120 AMI262120 ACM262120 SQ262120 IU262120 E262113 WVG196584 WLK196584 WBO196584 VRS196584 VHW196584 UYA196584 UOE196584 UEI196584 TUM196584 TKQ196584 TAU196584 SQY196584 SHC196584 RXG196584 RNK196584 RDO196584 QTS196584 QJW196584 QAA196584 PQE196584 PGI196584 OWM196584 OMQ196584 OCU196584 NSY196584 NJC196584 MZG196584 MPK196584 MFO196584 LVS196584 LLW196584 LCA196584 KSE196584 KII196584 JYM196584 JOQ196584 JEU196584 IUY196584 ILC196584 IBG196584 HRK196584 HHO196584 GXS196584 GNW196584 GEA196584 FUE196584 FKI196584 FAM196584 EQQ196584 EGU196584 DWY196584 DNC196584 DDG196584 CTK196584 CJO196584 BZS196584 BPW196584 BGA196584 AWE196584 AMI196584 ACM196584 SQ196584 IU196584 E196577 WVG131048 WLK131048 WBO131048 VRS131048 VHW131048 UYA131048 UOE131048 UEI131048 TUM131048 TKQ131048 TAU131048 SQY131048 SHC131048 RXG131048 RNK131048 RDO131048 QTS131048 QJW131048 QAA131048 PQE131048 PGI131048 OWM131048 OMQ131048 OCU131048 NSY131048 NJC131048 MZG131048 MPK131048 MFO131048 LVS131048 LLW131048 LCA131048 KSE131048 KII131048 JYM131048 JOQ131048 JEU131048 IUY131048 ILC131048 IBG131048 HRK131048 HHO131048 GXS131048 GNW131048 GEA131048 FUE131048 FKI131048 FAM131048 EQQ131048 EGU131048 DWY131048 DNC131048 DDG131048 CTK131048 CJO131048 BZS131048 BPW131048 BGA131048 AWE131048 AMI131048 ACM131048 SQ131048 IU131048 E131041 WVG65512 WLK65512 WBO65512 VRS65512 VHW65512 UYA65512 UOE65512 UEI65512 TUM65512 TKQ65512 TAU65512 SQY65512 SHC65512 RXG65512 RNK65512 RDO65512 QTS65512 QJW65512 QAA65512 PQE65512 PGI65512 OWM65512 OMQ65512 OCU65512 NSY65512 NJC65512 MZG65512 MPK65512 MFO65512 LVS65512 LLW65512 LCA65512 KSE65512 KII65512 JYM65512 JOQ65512 JEU65512 IUY65512 ILC65512 IBG65512 HRK65512 HHO65512 GXS65512 GNW65512 GEA65512 FUE65512 FKI65512 FAM65512 EQQ65512 EGU65512 DWY65512 DNC65512 DDG65512 CTK65512 CJO65512 BZS65512 BPW65512 BGA65512 AWE65512 AMI65512 ACM65512 SQ65512 IU65512 E65505 WVF21 WLJ21 WBN21 VRR21 VHV21 UXZ21 UOD21 UEH21 TUL21 TKP21 TAT21 SQX21 SHB21 RXF21 RNJ21 RDN21 QTR21 QJV21 PZZ21 PQD21 PGH21 OWL21 OMP21 OCT21 NSX21 NJB21 MZF21 MPJ21 MFN21 LVR21 LLV21 LBZ21 KSD21 KIH21 JYL21 JOP21 JET21 IUX21 ILB21 IBF21 HRJ21 HHN21 GXR21 GNV21 GDZ21 FUD21 FKH21 FAL21 EQP21 EGT21 DWX21 DNB21 DDF21 CTJ21 CJN21 BZR21 BPV21 BFZ21 AWD21 AMH21" xr:uid="{AD8C81B3-CC33-484E-BC6D-170AE6B30BC6}">
      <formula1>#REF!</formula1>
    </dataValidation>
  </dataValidations>
  <pageMargins left="0.7" right="0.7" top="0.75" bottom="0.75" header="0.3" footer="0.3"/>
  <pageSetup scale="2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Yenny Paola Betancourt Rojas</cp:lastModifiedBy>
  <cp:revision/>
  <dcterms:created xsi:type="dcterms:W3CDTF">2018-12-18T16:34:34Z</dcterms:created>
  <dcterms:modified xsi:type="dcterms:W3CDTF">2022-01-25T04:00:28Z</dcterms:modified>
  <cp:category/>
  <cp:contentStatus/>
</cp:coreProperties>
</file>