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yennypaolabetancourtrojas/Downloads/OneDrive_2_30-9-2021/"/>
    </mc:Choice>
  </mc:AlternateContent>
  <xr:revisionPtr revIDLastSave="0" documentId="13_ncr:1_{8B173658-81AC-5043-9061-177D7B8D4DA8}" xr6:coauthVersionLast="47" xr6:coauthVersionMax="47" xr10:uidLastSave="{00000000-0000-0000-0000-000000000000}"/>
  <bookViews>
    <workbookView xWindow="0" yWindow="500" windowWidth="28800" windowHeight="15840" xr2:uid="{00000000-000D-0000-FFFF-FFFF00000000}"/>
  </bookViews>
  <sheets>
    <sheet name="Matriz" sheetId="10" r:id="rId1"/>
    <sheet name="Impacto" sheetId="12" r:id="rId2"/>
    <sheet name="Probabilidad" sheetId="11" r:id="rId3"/>
    <sheet name="Valoración" sheetId="13" r:id="rId4"/>
    <sheet name="Categoría" sheetId="14" r:id="rId5"/>
  </sheets>
  <definedNames>
    <definedName name="_xlnm.Print_Area" localSheetId="4">Categoría!$A$1:$C$12</definedName>
    <definedName name="_xlnm.Print_Area" localSheetId="1">Impacto!$A$1:$I$14</definedName>
    <definedName name="_xlnm.Print_Area" localSheetId="0">Matriz!$A$1:$T$21</definedName>
    <definedName name="_xlnm.Print_Area" localSheetId="2">Probabilidad!$A$1:$D$14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aFiSHrbGsjeurl/z7tsRzGO8AEg=="/>
    </ext>
  </extLst>
</workbook>
</file>

<file path=xl/calcChain.xml><?xml version="1.0" encoding="utf-8"?>
<calcChain xmlns="http://schemas.openxmlformats.org/spreadsheetml/2006/main">
  <c r="P13" i="10" l="1"/>
  <c r="Q13" i="10" s="1"/>
  <c r="P14" i="10"/>
  <c r="Q14" i="10" s="1"/>
  <c r="P15" i="10"/>
  <c r="Q15" i="10" s="1"/>
  <c r="P16" i="10"/>
  <c r="Q16" i="10" s="1"/>
  <c r="P17" i="10"/>
  <c r="Q17" i="10" s="1"/>
  <c r="P18" i="10"/>
  <c r="Q18" i="10" s="1"/>
  <c r="P19" i="10"/>
  <c r="Q19" i="10" s="1"/>
  <c r="P20" i="10"/>
  <c r="Q20" i="10" s="1"/>
  <c r="P21" i="10"/>
  <c r="Q21" i="10" s="1"/>
  <c r="J6" i="10"/>
  <c r="K6" i="10" s="1"/>
  <c r="J7" i="10"/>
  <c r="K7" i="10" s="1"/>
  <c r="J8" i="10"/>
  <c r="K8" i="10" s="1"/>
  <c r="J9" i="10"/>
  <c r="K9" i="10" s="1"/>
  <c r="J10" i="10"/>
  <c r="K10" i="10" s="1"/>
  <c r="J11" i="10"/>
  <c r="K11" i="10" s="1"/>
  <c r="J12" i="10"/>
  <c r="K12" i="10" s="1"/>
  <c r="J13" i="10"/>
  <c r="K13" i="10" s="1"/>
  <c r="J14" i="10"/>
  <c r="K14" i="10" s="1"/>
  <c r="J15" i="10"/>
  <c r="K15" i="10" s="1"/>
  <c r="J16" i="10"/>
  <c r="K16" i="10" s="1"/>
  <c r="J17" i="10"/>
  <c r="K17" i="10" s="1"/>
  <c r="J18" i="10"/>
  <c r="K18" i="10" s="1"/>
  <c r="J19" i="10"/>
  <c r="K19" i="10" s="1"/>
  <c r="J20" i="10"/>
  <c r="K20" i="10" s="1"/>
  <c r="J21" i="10"/>
  <c r="K21" i="10" s="1"/>
  <c r="J5" i="10"/>
  <c r="K5" i="10" s="1"/>
  <c r="P5" i="10"/>
  <c r="Q5" i="10" s="1"/>
  <c r="P6" i="10"/>
  <c r="Q6" i="10" s="1"/>
  <c r="P7" i="10"/>
  <c r="Q7" i="10" s="1"/>
  <c r="P8" i="10"/>
  <c r="Q8" i="10" s="1"/>
  <c r="P12" i="10" l="1"/>
  <c r="Q12" i="10" s="1"/>
  <c r="R10" i="10"/>
  <c r="P10" i="10"/>
  <c r="Q10" i="10" s="1"/>
  <c r="P11" i="10" l="1"/>
  <c r="Q11" i="10" s="1"/>
  <c r="R11" i="10"/>
  <c r="R9" i="10"/>
  <c r="P9" i="10"/>
  <c r="Q9" i="10" s="1"/>
</calcChain>
</file>

<file path=xl/sharedStrings.xml><?xml version="1.0" encoding="utf-8"?>
<sst xmlns="http://schemas.openxmlformats.org/spreadsheetml/2006/main" count="212" uniqueCount="107">
  <si>
    <t>Anexo 2- Matriz de riesgos</t>
  </si>
  <si>
    <t>No.</t>
  </si>
  <si>
    <t xml:space="preserve">Clase </t>
  </si>
  <si>
    <t>Fuente</t>
  </si>
  <si>
    <t>Etapa</t>
  </si>
  <si>
    <t>Tipo</t>
  </si>
  <si>
    <t>Descripción
(Qué puede pasar y cómo puede ocurrir)</t>
  </si>
  <si>
    <t xml:space="preserve">Consecuencia de la ocurrencia del riesgo </t>
  </si>
  <si>
    <t>Probabilidad</t>
  </si>
  <si>
    <r>
      <t>Impacto</t>
    </r>
    <r>
      <rPr>
        <sz val="11"/>
        <color theme="1"/>
        <rFont val="Calibri"/>
        <family val="2"/>
        <scheme val="major"/>
      </rPr>
      <t xml:space="preserve"> </t>
    </r>
  </si>
  <si>
    <t>Valoración</t>
  </si>
  <si>
    <t>Categoría</t>
  </si>
  <si>
    <t>¿A quién se le asigna?</t>
  </si>
  <si>
    <t>Tratamiento / Controles a seguir implementando</t>
  </si>
  <si>
    <t>Impacto después del tratamiento</t>
  </si>
  <si>
    <t>Persona responsable por implementar el tratamiento</t>
  </si>
  <si>
    <t xml:space="preserve">Impacto </t>
  </si>
  <si>
    <t xml:space="preserve">Valoración </t>
  </si>
  <si>
    <t>¿Cómo se realiza el monitoreo?</t>
  </si>
  <si>
    <t>Periodicidad ¿Cuándo?</t>
  </si>
  <si>
    <t>General</t>
  </si>
  <si>
    <t>Interno</t>
  </si>
  <si>
    <t xml:space="preserve">Selección </t>
  </si>
  <si>
    <t>Operacional</t>
  </si>
  <si>
    <t>Que no se presente ningún oferente por la dificultad de las actividades/productos solicitados o por el alcance de la consultoría</t>
  </si>
  <si>
    <t>Se declara fallido el proceso. Retraso en el cronograma de actividades.</t>
  </si>
  <si>
    <t>Mitigar</t>
  </si>
  <si>
    <t xml:space="preserve">Se utilizaran las herramientas y medios de difusión adecuados, así como se informara a posibles proveedores de servicios a fin de asegurar el conocimiento de las condiciones del sondeo de mercado a la mayor cantidad de posibles proponentes posibles
</t>
  </si>
  <si>
    <t>FENOGE</t>
  </si>
  <si>
    <t>Monitorear las impresiones en redes sociales y demás canales de difusión del sondeo de mercado</t>
  </si>
  <si>
    <t>Diariamente</t>
  </si>
  <si>
    <t>Que los oferentes no cumplan con los requisitos exigidos por la entidad</t>
  </si>
  <si>
    <t>Declaratoria de fallido del proceso de selección. Imposibilidad de adjudicar el contrato</t>
  </si>
  <si>
    <t>No imponer requisitos de difícil cumplimiento por parte de los oferentes, realizar los TCC para que exista pluralidad de oferentes</t>
  </si>
  <si>
    <t>Elaborar un documento de sondeo de mercado y pliego de condiciones que permita pluralidad de oferentes</t>
  </si>
  <si>
    <t>Al elaborar el documento de sondeo y TCC</t>
  </si>
  <si>
    <t>Externo</t>
  </si>
  <si>
    <t>Selección</t>
  </si>
  <si>
    <t>Sociales o políticos</t>
  </si>
  <si>
    <t>Riesgo de colusión, que dos o más oferentes realicen acuerdos de manera fraudulenta, con el fin de lograr que el proceso se adjudique a un proponente en particular</t>
  </si>
  <si>
    <t>Que el proceso de selección se vea afectado en cuanto objetividad y transparencia. Adjudicación viciada por error. Investigaciones disciplinarias y fiscales</t>
  </si>
  <si>
    <t>Elaborar TCC que permita pluralidad de oferentes</t>
  </si>
  <si>
    <t>Elaborar un pliego de condiciones que permita pluralidad de oferentes</t>
  </si>
  <si>
    <t>Al elaborar los TCC</t>
  </si>
  <si>
    <t>Económico</t>
  </si>
  <si>
    <t>Adjudicar una propuesta artificialmente baja/ Que el valor del contrato no corresponda a los precios del mercado</t>
  </si>
  <si>
    <t>Reclamaciones del contratista por desequilibrio económico, con el propósito de evitar pérdidas</t>
  </si>
  <si>
    <t xml:space="preserve">Pluralidad en las firmas consultoras participantes del sondeo de mercado que permite estimar el presupuesto para el contrato, con el fin de tener una muestra suficiente que permita estimar los precios de mercado. </t>
  </si>
  <si>
    <t xml:space="preserve">Determinar desde el estudio y análisis de mercado que precios pueden ser artificialmente bajos e incluirlo en los pliegos de condiciones como causal de rechazo </t>
  </si>
  <si>
    <t>Permanente durante el desarrollo del contrato</t>
  </si>
  <si>
    <t>Específico</t>
  </si>
  <si>
    <t>Ejecución</t>
  </si>
  <si>
    <t>Que se presenten retrasos en los cronogramas por actividades a cargo del contratista</t>
  </si>
  <si>
    <t>Afecta el cumplimiento del cronograma y plazo de ejecución del contrato</t>
  </si>
  <si>
    <t>Contratista</t>
  </si>
  <si>
    <t>Elaboración del Plan de Trabajo Detallado que incluye cronograma de actividades y ruta crítica estableciendo los planes de acción para evitar retrasos que afecten el plazo total del contrato / Seguimiento estricto por parte de la interventoría y/o supervisión y requerimiento inmediato al contratista para que cumpla el contrato y los plazos pactados</t>
  </si>
  <si>
    <t xml:space="preserve">Revisión, aprobación y seguimiento del plan de trabajo detallado y cronogramas  por parte de la supervisión y/o interventoría y seguimiento a través de la solicitud de reportes periódicos por escrito </t>
  </si>
  <si>
    <t>Que se presenten accidentes del personal durante el desarrollo de visitas técnicas necesarias</t>
  </si>
  <si>
    <t>Uso de equipos y elementos de protección personal  por parte del personal que realice las visitas y capacitaciones en HSEQ constantes</t>
  </si>
  <si>
    <t>Seguimiento de la supervisión y/o interventoría</t>
  </si>
  <si>
    <t>Que se presenten accidentes de terceros durante el desarrollo de visitas técnicas necesarias y con ocasión a estas.</t>
  </si>
  <si>
    <t>Afecta al contratista en cuanto a la responsabilidad derivada de esta clase de sinestros y al cronograma mientras se adoptan las medidas correctivas</t>
  </si>
  <si>
    <t>Cumplimiento de las normas y reglamentaciones de seguridad, en particular el uso de las medidas de seguridad reglamentarias.</t>
  </si>
  <si>
    <t>Contagio del personal del Contratista o usuarios por COVID 19.</t>
  </si>
  <si>
    <t>Establecer un protocolo de bioseguridad de conformidad con las disposiciones contenidas en la Resolución 666 del 24 de abril de 2020, o la norma que lo modifique o sustituya, para mitigar, controlar y realizar un adecuado manejo de la pandemia generada por COVID-19 durante toda la ejecución del Contrato.</t>
  </si>
  <si>
    <t>Operativo</t>
  </si>
  <si>
    <t>Imposibilidad de acceso al territorio donde se encuentran ubicadas algunas de las unidades objeto de estudio de la consultoría por vías aéreas/terrestres nacionales.</t>
  </si>
  <si>
    <t>Incumplimiento del contrato por la no inclusión de todas las unidades militares y/o policiales</t>
  </si>
  <si>
    <t>MDN</t>
  </si>
  <si>
    <t>Garantizar con las diferentes Fuerzas y la Policía Nacional que en las unidades donde se realizarán los estudios se puede acceder por vías terrestres y aéreas nacionales, y en caso de que no sea posible que se garantizaran las condiciones de acceso y regreso del equipo de campo</t>
  </si>
  <si>
    <t>Seguimiento de la supervisión y/o interventoría.
Apoyo del MDN para garantizar las visitas a las unidades militares y permitir la flexibilidad de fecha en caso de contingencias de acceso</t>
  </si>
  <si>
    <t>Cierre de aeropuertos, rutas aéreas o vías nacionales, o limitación a la libre circulación de personas o vehículos que limite la movilidad de los consultores a las unidades objeto de estudio,  como respuesta a una nueva declaratoria de cuarentena y/o emergencia económica.</t>
  </si>
  <si>
    <t>Retrasos en el cronograma de actividades y potenciales retrasos en la entrega de los productos</t>
  </si>
  <si>
    <t xml:space="preserve">El tratamiento del riesgo es responsabilidad del Contratista, quien debe brindar las garantías de cumplimiento y calidad de los productos. 
</t>
  </si>
  <si>
    <t xml:space="preserve">Establecer cláusulas en el contrato que permitan realizar evaluaciones periódicas de las situaciones que se puedan tipificar como casos fortuitos o de fuerza mayor y, de ser necesario, autorizar modificaciones al cronograma y plazo de ejecución del contrato.   </t>
  </si>
  <si>
    <t>Fallos en las telecomunicaciones, suspensión de servicios públicos (en particular el eléctrico) o advenimiento de nuevos estándares que deben ser tenidos en cuenta para la ejecución del contrato</t>
  </si>
  <si>
    <t xml:space="preserve">El tratamiento del riesgo es responsabilidad del Contratista, quien debe brindar las garantías de cumplimiento y calidad de los productos. </t>
  </si>
  <si>
    <t>Considerar dentro del cronograma la posibilidad de retrasos en el desarrollo del trabajo de campo</t>
  </si>
  <si>
    <t>Daños ocasionados por el personal del contratista a los bienes, equipos o instalaciones de la Fuerza Pública</t>
  </si>
  <si>
    <t>Detrimento patrimonial. 
Deficiencia en la prestación del servicio.
Afectación de pólizas.</t>
  </si>
  <si>
    <t xml:space="preserve">Considerar la inclusión de una póliza de responsabilidad civil </t>
  </si>
  <si>
    <t>Inadecuado manejo de la información a la cual tiene acceso el contratista</t>
  </si>
  <si>
    <t>Mal uso de la información, afectación de la imagen de la Fuerza Pública y del Ministerio de Defensa Nacional</t>
  </si>
  <si>
    <t>El tratamiento del riesgo es responsabilidad del Contratista, quien debe brindar las garantías de cumplimiento y calidad de los productos.</t>
  </si>
  <si>
    <t>Inclusión de una cláusula de confidencialidad de la información.</t>
  </si>
  <si>
    <t>Al momento de elaborar minuta de contrato y seguimiento constante verificando el cumplimiento del manejo de información</t>
  </si>
  <si>
    <t>Baja calidad de los Productos entregados por el Contratista.</t>
  </si>
  <si>
    <t>Afecta la futura implementación de las medidas de eficiencia energética identificadas, y el cumplimiento de los objetivos del Contrato.</t>
  </si>
  <si>
    <t>Establecer pólizas de calidad del servicio y de cumplimiento del Contrato. Seguimiento de la supervisión y/o interventoría.</t>
  </si>
  <si>
    <t>Renuncia de uno o varios miembros del equipo de trabajo del consultor por concentración del conocimiento</t>
  </si>
  <si>
    <t>Búsqueda de nuevo personal. 
Retrasos en la ejecución del contrato.
Posible incumplimiento del contrato.</t>
  </si>
  <si>
    <t>Solicitar al contratista que para cada uno de los roles profesionales clave se presente las características de la persona asignada y de la persona que asumiría el rol en caso de que la persona asignada no pueda continuar (por renuncia, accidente laboral, causa mayor, otro). El contratista debe garantizar que el personal de relevo cumpla como mínimo con el mismo nivel de estudios y experiencia que la persona originalmente asignada para cada rol. Que el contratista garantice un adecuado salario acorde con las responsabilidades de los cargos y de lo que establezca el  mercado laboral. Adicionalmente, que dentro de las responsabilidades del equipo supervisor/interventor se encuentre supervisar que ante la ausencia de alguno de los perfiles del consultor, el personal sea reemplazado en plazos definidos y no superiores a 1 semana. Se puede solicitar plan de continuidad de la consultoría en este tipo de eventualidades.</t>
  </si>
  <si>
    <t>Cronograma</t>
  </si>
  <si>
    <t>Demoras por parte del equipo de supervisión y/o interventor designado en la aprobación de los productos y/o informes presentados por el contratista</t>
  </si>
  <si>
    <t>Afectación en el cumplimiento de las obligaciones contractuales de la entidad contratante, generando retraso en las fechas de pago</t>
  </si>
  <si>
    <t>Supervisión/interventoría</t>
  </si>
  <si>
    <t xml:space="preserve">El tratamiento del riesgo es responsabilidad del interventor/grupo se supervisión, como el encargado de supervisar y hacer seguimiento administrativo, técnico, financiero, contable y jurídico a la ejecución del contrato.     </t>
  </si>
  <si>
    <t>Desde antes que se comience el proceso de selección del proveedor (Consultor), se debe tener el supervisor, respaldo técnico / firma interventora que debe realizar esta labor con una asignación documentada de las actividades a su cargo. Adicionalmente definir  plazos estrictos de respuesta a los informes presentados por el contratista.</t>
  </si>
  <si>
    <t>Cronograma &amp; Presupuesto</t>
  </si>
  <si>
    <t>No liquidar los contratos en los plazos acordados en el contrato</t>
  </si>
  <si>
    <t>Detrimento patrimonial / Incertidumbre del estado del contrato / Falta de paz y salvo por las partes</t>
  </si>
  <si>
    <t xml:space="preserve">El tratamiento del riesgo es responsabilidad del FENOGE, como la entidad que estará al frente del proceso de contratación, de acuerdo con sus políticas internas de manejo de riesgos y de contratación.    </t>
  </si>
  <si>
    <t xml:space="preserve">Establecer un funcionario de alto cargo (del equipo supervisor/interventor) para que verifique la realización de la liquidación del contrato. Se debe dar un lineamiento para que al momento de finalizar el contrato se avise a esta persona de manera que este pendiente de la liquidación. </t>
  </si>
  <si>
    <t>Impacto del riesgo</t>
  </si>
  <si>
    <t>Probabilidad del riesgo</t>
  </si>
  <si>
    <t>Categoría del riesgo</t>
  </si>
  <si>
    <r>
      <rPr>
        <b/>
        <sz val="11"/>
        <color theme="1"/>
        <rFont val="Calibri"/>
        <family val="2"/>
        <scheme val="major"/>
      </rPr>
      <t>Referencia:</t>
    </r>
    <r>
      <rPr>
        <sz val="11"/>
        <color theme="1"/>
        <rFont val="Calibri"/>
        <family val="2"/>
        <scheme val="major"/>
      </rPr>
      <t xml:space="preserve">  I</t>
    </r>
    <r>
      <rPr>
        <sz val="11"/>
        <color theme="1"/>
        <rFont val="Calibri (Headings)"/>
      </rPr>
      <t>nvitación a Cotizar No. SIP-021</t>
    </r>
    <r>
      <rPr>
        <sz val="11"/>
        <color theme="1"/>
        <rFont val="Calibri"/>
        <family val="2"/>
        <scheme val="major"/>
      </rPr>
      <t>-2021-FENOGE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</si>
</sst>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ont>
    <font>
      <sz val="11"/>
      <color theme="1"/>
      <name val="Calibri"/>
      <family val="2"/>
      <scheme val="minor"/>
    </font>
    <font>
      <sz val="11"/>
      <color theme="1"/>
      <name val="Calibri"/>
      <family val="2"/>
      <scheme val="major"/>
    </font>
    <font>
      <b/>
      <sz val="11"/>
      <color theme="1"/>
      <name val="Calibri"/>
      <family val="2"/>
      <scheme val="major"/>
    </font>
    <font>
      <sz val="11"/>
      <color theme="1"/>
      <name val="Calibri (Headings)"/>
    </font>
    <font>
      <b/>
      <sz val="11"/>
      <color rgb="FFFF0000"/>
      <name val="Calibri"/>
      <family val="2"/>
      <scheme val="maj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33">
    <xf numFmtId="0" fontId="0" fillId="0" borderId="0" xfId="0"/>
    <xf numFmtId="0" fontId="3" fillId="0" borderId="0" xfId="0" applyFont="1"/>
    <xf numFmtId="0" fontId="2" fillId="0" borderId="0" xfId="0" applyFont="1" applyAlignment="1">
      <alignment horizontal="center" vertical="center"/>
    </xf>
    <xf numFmtId="0" fontId="2" fillId="2" borderId="1" xfId="0" applyFont="1" applyFill="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hidden="1"/>
    </xf>
    <xf numFmtId="0" fontId="2"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justify" vertical="center" wrapText="1"/>
      <protection locked="0"/>
    </xf>
    <xf numFmtId="0" fontId="2" fillId="2" borderId="3" xfId="0" applyFont="1" applyFill="1" applyBorder="1" applyAlignment="1" applyProtection="1">
      <alignment horizontal="center" vertical="center" textRotation="90" wrapText="1"/>
      <protection locked="0"/>
    </xf>
    <xf numFmtId="0" fontId="2" fillId="0" borderId="1" xfId="0" applyFont="1" applyBorder="1" applyAlignment="1" applyProtection="1">
      <alignment vertical="center" wrapText="1"/>
      <protection locked="0"/>
    </xf>
    <xf numFmtId="0" fontId="1" fillId="0" borderId="4" xfId="0" applyFont="1" applyBorder="1" applyAlignment="1">
      <alignment horizontal="center" vertical="center"/>
    </xf>
    <xf numFmtId="0" fontId="6" fillId="0" borderId="4" xfId="0" applyFont="1" applyBorder="1" applyAlignment="1">
      <alignment horizontal="center" vertical="center" textRotation="90"/>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top" wrapText="1"/>
    </xf>
    <xf numFmtId="0" fontId="6" fillId="0" borderId="4" xfId="0" applyFont="1" applyBorder="1" applyAlignment="1">
      <alignment horizontal="center" vertical="center" textRotation="90" wrapText="1"/>
    </xf>
    <xf numFmtId="0" fontId="6" fillId="2" borderId="4" xfId="0" applyFont="1" applyFill="1" applyBorder="1" applyAlignment="1">
      <alignment horizontal="center" vertical="center" wrapText="1"/>
    </xf>
    <xf numFmtId="0" fontId="2"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textRotation="90" wrapText="1"/>
      <protection locked="0"/>
    </xf>
    <xf numFmtId="0" fontId="3" fillId="0" borderId="0" xfId="0" applyFont="1" applyAlignment="1">
      <alignment horizontal="center" vertical="center"/>
    </xf>
    <xf numFmtId="0" fontId="3" fillId="3" borderId="2" xfId="0" applyFont="1" applyFill="1" applyBorder="1" applyAlignment="1" applyProtection="1">
      <alignment horizontal="center" vertical="center" textRotation="90" wrapText="1"/>
      <protection locked="0"/>
    </xf>
    <xf numFmtId="0" fontId="3" fillId="3" borderId="3" xfId="0" applyFont="1" applyFill="1" applyBorder="1" applyAlignment="1" applyProtection="1">
      <alignment horizontal="center" vertical="center" textRotation="90" wrapText="1"/>
      <protection locked="0"/>
    </xf>
    <xf numFmtId="0" fontId="5"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2" fillId="4" borderId="0" xfId="0" applyFont="1" applyFill="1" applyAlignment="1">
      <alignment horizontal="right" vertical="center"/>
    </xf>
    <xf numFmtId="0" fontId="3" fillId="3" borderId="1" xfId="0" applyFont="1" applyFill="1" applyBorder="1" applyAlignment="1" applyProtection="1">
      <alignment horizontal="center" vertical="center" textRotation="90" wrapText="1"/>
      <protection locked="0"/>
    </xf>
    <xf numFmtId="10" fontId="3" fillId="3" borderId="1" xfId="0" applyNumberFormat="1" applyFont="1" applyFill="1" applyBorder="1" applyAlignment="1" applyProtection="1">
      <alignment horizontal="center" vertical="center" textRotation="90" wrapText="1"/>
      <protection locked="0"/>
    </xf>
    <xf numFmtId="0" fontId="3" fillId="0" borderId="0" xfId="0" applyFont="1" applyAlignment="1">
      <alignment horizontal="center" vertical="center"/>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0" borderId="0" xfId="0" applyFont="1" applyAlignment="1">
      <alignment horizontal="center"/>
    </xf>
    <xf numFmtId="0" fontId="2" fillId="3" borderId="1" xfId="0" applyFont="1" applyFill="1" applyBorder="1" applyAlignment="1" applyProtection="1">
      <alignment horizontal="center" vertical="center" wrapText="1"/>
      <protection locked="0"/>
    </xf>
  </cellXfs>
  <cellStyles count="1">
    <cellStyle name="Normal" xfId="0" builtinId="0"/>
  </cellStyles>
  <dxfs count="60">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1063439</xdr:colOff>
      <xdr:row>0</xdr:row>
      <xdr:rowOff>590551</xdr:rowOff>
    </xdr:to>
    <xdr:pic>
      <xdr:nvPicPr>
        <xdr:cNvPr id="6" name="Imagen 5">
          <a:extLst>
            <a:ext uri="{FF2B5EF4-FFF2-40B4-BE49-F238E27FC236}">
              <a16:creationId xmlns:a16="http://schemas.microsoft.com/office/drawing/2014/main" id="{ACABA032-7BBF-4FB3-A8EC-E285A658D4E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495550"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9</xdr:col>
      <xdr:colOff>8563</xdr:colOff>
      <xdr:row>14</xdr:row>
      <xdr:rowOff>9200</xdr:rowOff>
    </xdr:to>
    <xdr:pic>
      <xdr:nvPicPr>
        <xdr:cNvPr id="2" name="Imagen 1">
          <a:extLst>
            <a:ext uri="{FF2B5EF4-FFF2-40B4-BE49-F238E27FC236}">
              <a16:creationId xmlns:a16="http://schemas.microsoft.com/office/drawing/2014/main" id="{45B4AD4E-7072-4C84-851C-0595F69124DD}"/>
            </a:ext>
          </a:extLst>
        </xdr:cNvPr>
        <xdr:cNvPicPr>
          <a:picLocks noChangeAspect="1"/>
        </xdr:cNvPicPr>
      </xdr:nvPicPr>
      <xdr:blipFill rotWithShape="1">
        <a:blip xmlns:r="http://schemas.openxmlformats.org/officeDocument/2006/relationships" r:embed="rId1"/>
        <a:srcRect t="9525"/>
        <a:stretch/>
      </xdr:blipFill>
      <xdr:spPr>
        <a:xfrm>
          <a:off x="0" y="200025"/>
          <a:ext cx="7723813" cy="226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17319</xdr:rowOff>
    </xdr:from>
    <xdr:to>
      <xdr:col>4</xdr:col>
      <xdr:colOff>3823</xdr:colOff>
      <xdr:row>13</xdr:row>
      <xdr:rowOff>720942</xdr:rowOff>
    </xdr:to>
    <xdr:pic>
      <xdr:nvPicPr>
        <xdr:cNvPr id="3" name="Imagen 2">
          <a:extLst>
            <a:ext uri="{FF2B5EF4-FFF2-40B4-BE49-F238E27FC236}">
              <a16:creationId xmlns:a16="http://schemas.microsoft.com/office/drawing/2014/main" id="{82543369-117F-4666-8D5E-B9A7250F2879}"/>
            </a:ext>
          </a:extLst>
        </xdr:cNvPr>
        <xdr:cNvPicPr>
          <a:picLocks noChangeAspect="1"/>
        </xdr:cNvPicPr>
      </xdr:nvPicPr>
      <xdr:blipFill>
        <a:blip xmlns:r="http://schemas.openxmlformats.org/officeDocument/2006/relationships" r:embed="rId1"/>
        <a:stretch>
          <a:fillRect/>
        </a:stretch>
      </xdr:blipFill>
      <xdr:spPr>
        <a:xfrm>
          <a:off x="0" y="207819"/>
          <a:ext cx="4057143" cy="28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951543</xdr:colOff>
      <xdr:row>22</xdr:row>
      <xdr:rowOff>9039</xdr:rowOff>
    </xdr:to>
    <xdr:pic>
      <xdr:nvPicPr>
        <xdr:cNvPr id="2" name="Imagen 1">
          <a:extLst>
            <a:ext uri="{FF2B5EF4-FFF2-40B4-BE49-F238E27FC236}">
              <a16:creationId xmlns:a16="http://schemas.microsoft.com/office/drawing/2014/main" id="{2F165E83-26BE-42B4-B8B1-9A1DA717381A}"/>
            </a:ext>
          </a:extLst>
        </xdr:cNvPr>
        <xdr:cNvPicPr>
          <a:picLocks noChangeAspect="1"/>
        </xdr:cNvPicPr>
      </xdr:nvPicPr>
      <xdr:blipFill>
        <a:blip xmlns:r="http://schemas.openxmlformats.org/officeDocument/2006/relationships" r:embed="rId1"/>
        <a:stretch>
          <a:fillRect/>
        </a:stretch>
      </xdr:blipFill>
      <xdr:spPr>
        <a:xfrm>
          <a:off x="0" y="190500"/>
          <a:ext cx="7657143" cy="3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9205</xdr:colOff>
      <xdr:row>11</xdr:row>
      <xdr:rowOff>152155</xdr:rowOff>
    </xdr:to>
    <xdr:pic>
      <xdr:nvPicPr>
        <xdr:cNvPr id="2" name="Imagen 1">
          <a:extLst>
            <a:ext uri="{FF2B5EF4-FFF2-40B4-BE49-F238E27FC236}">
              <a16:creationId xmlns:a16="http://schemas.microsoft.com/office/drawing/2014/main" id="{97CE5C01-DBE2-41F6-8B84-04EC721BC268}"/>
            </a:ext>
          </a:extLst>
        </xdr:cNvPr>
        <xdr:cNvPicPr>
          <a:picLocks noChangeAspect="1"/>
        </xdr:cNvPicPr>
      </xdr:nvPicPr>
      <xdr:blipFill>
        <a:blip xmlns:r="http://schemas.openxmlformats.org/officeDocument/2006/relationships" r:embed="rId1"/>
        <a:stretch>
          <a:fillRect/>
        </a:stretch>
      </xdr:blipFill>
      <xdr:spPr>
        <a:xfrm>
          <a:off x="0" y="180975"/>
          <a:ext cx="2561905" cy="19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tabSelected="1" view="pageBreakPreview" zoomScale="85" zoomScaleNormal="85" zoomScaleSheetLayoutView="85" workbookViewId="0">
      <selection sqref="A1:T1"/>
    </sheetView>
  </sheetViews>
  <sheetFormatPr baseColWidth="10" defaultColWidth="10.6640625" defaultRowHeight="15" x14ac:dyDescent="0.15"/>
  <cols>
    <col min="1" max="5" width="3.6640625" style="2" customWidth="1"/>
    <col min="6" max="6" width="28.1640625" style="2" customWidth="1"/>
    <col min="7" max="7" width="20.6640625" style="2" customWidth="1"/>
    <col min="8" max="11" width="4.33203125" style="2" customWidth="1"/>
    <col min="12" max="12" width="7" style="2" customWidth="1"/>
    <col min="13" max="13" width="41.33203125" style="2" customWidth="1"/>
    <col min="14" max="14" width="4.5" style="2" customWidth="1"/>
    <col min="15" max="15" width="3.83203125" style="2" customWidth="1"/>
    <col min="16" max="16" width="4.6640625" style="2" customWidth="1"/>
    <col min="17" max="17" width="4.1640625" style="2" customWidth="1"/>
    <col min="18" max="18" width="8.1640625" style="2" customWidth="1"/>
    <col min="19" max="19" width="55.6640625" style="2" customWidth="1"/>
    <col min="20" max="20" width="19.1640625" style="2" customWidth="1"/>
    <col min="21" max="16384" width="10.6640625" style="2"/>
  </cols>
  <sheetData>
    <row r="1" spans="1:20" ht="54" customHeight="1" x14ac:dyDescent="0.15">
      <c r="A1" s="25" t="s">
        <v>106</v>
      </c>
      <c r="B1" s="25"/>
      <c r="C1" s="25"/>
      <c r="D1" s="25"/>
      <c r="E1" s="25"/>
      <c r="F1" s="25"/>
      <c r="G1" s="25"/>
      <c r="H1" s="25"/>
      <c r="I1" s="25"/>
      <c r="J1" s="25"/>
      <c r="K1" s="25"/>
      <c r="L1" s="25"/>
      <c r="M1" s="25"/>
      <c r="N1" s="25"/>
      <c r="O1" s="25"/>
      <c r="P1" s="25"/>
      <c r="Q1" s="25"/>
      <c r="R1" s="25"/>
      <c r="S1" s="25"/>
      <c r="T1" s="25"/>
    </row>
    <row r="2" spans="1:20" x14ac:dyDescent="0.15">
      <c r="A2" s="28" t="s">
        <v>0</v>
      </c>
      <c r="B2" s="28"/>
      <c r="C2" s="28"/>
      <c r="D2" s="28"/>
      <c r="E2" s="28"/>
      <c r="F2" s="28"/>
      <c r="G2" s="28"/>
      <c r="H2" s="28"/>
      <c r="I2" s="28"/>
      <c r="J2" s="28"/>
      <c r="K2" s="28"/>
      <c r="L2" s="28"/>
      <c r="M2" s="28"/>
      <c r="N2" s="28"/>
      <c r="O2" s="28"/>
      <c r="P2" s="28"/>
      <c r="Q2" s="28"/>
      <c r="R2" s="28"/>
      <c r="S2" s="28"/>
      <c r="T2" s="28"/>
    </row>
    <row r="3" spans="1:20" ht="52.5" customHeight="1" x14ac:dyDescent="0.15">
      <c r="A3" s="24" t="s">
        <v>1</v>
      </c>
      <c r="B3" s="26" t="s">
        <v>2</v>
      </c>
      <c r="C3" s="26" t="s">
        <v>3</v>
      </c>
      <c r="D3" s="26" t="s">
        <v>4</v>
      </c>
      <c r="E3" s="27" t="s">
        <v>5</v>
      </c>
      <c r="F3" s="29" t="s">
        <v>6</v>
      </c>
      <c r="G3" s="29" t="s">
        <v>7</v>
      </c>
      <c r="H3" s="21" t="s">
        <v>8</v>
      </c>
      <c r="I3" s="21" t="s">
        <v>9</v>
      </c>
      <c r="J3" s="21" t="s">
        <v>10</v>
      </c>
      <c r="K3" s="21" t="s">
        <v>11</v>
      </c>
      <c r="L3" s="21" t="s">
        <v>12</v>
      </c>
      <c r="M3" s="29" t="s">
        <v>13</v>
      </c>
      <c r="N3" s="24" t="s">
        <v>14</v>
      </c>
      <c r="O3" s="24"/>
      <c r="P3" s="24"/>
      <c r="Q3" s="24"/>
      <c r="R3" s="21" t="s">
        <v>15</v>
      </c>
      <c r="S3" s="32" t="s">
        <v>106</v>
      </c>
      <c r="T3" s="23"/>
    </row>
    <row r="4" spans="1:20" ht="102" customHeight="1" x14ac:dyDescent="0.15">
      <c r="A4" s="24"/>
      <c r="B4" s="26"/>
      <c r="C4" s="26"/>
      <c r="D4" s="26"/>
      <c r="E4" s="27"/>
      <c r="F4" s="30"/>
      <c r="G4" s="30"/>
      <c r="H4" s="22"/>
      <c r="I4" s="22"/>
      <c r="J4" s="22"/>
      <c r="K4" s="22"/>
      <c r="L4" s="22"/>
      <c r="M4" s="30"/>
      <c r="N4" s="19" t="s">
        <v>8</v>
      </c>
      <c r="O4" s="19" t="s">
        <v>16</v>
      </c>
      <c r="P4" s="19" t="s">
        <v>17</v>
      </c>
      <c r="Q4" s="19" t="s">
        <v>11</v>
      </c>
      <c r="R4" s="22"/>
      <c r="S4" s="18" t="s">
        <v>18</v>
      </c>
      <c r="T4" s="18" t="s">
        <v>19</v>
      </c>
    </row>
    <row r="5" spans="1:20" ht="137.25" customHeight="1" x14ac:dyDescent="0.15">
      <c r="A5" s="10">
        <v>1</v>
      </c>
      <c r="B5" s="11" t="s">
        <v>20</v>
      </c>
      <c r="C5" s="11" t="s">
        <v>21</v>
      </c>
      <c r="D5" s="11" t="s">
        <v>22</v>
      </c>
      <c r="E5" s="11" t="s">
        <v>23</v>
      </c>
      <c r="F5" s="16" t="s">
        <v>24</v>
      </c>
      <c r="G5" s="12" t="s">
        <v>25</v>
      </c>
      <c r="H5" s="13">
        <v>3</v>
      </c>
      <c r="I5" s="13">
        <v>2</v>
      </c>
      <c r="J5" s="4">
        <f>SUM(H5:I5)</f>
        <v>5</v>
      </c>
      <c r="K5" s="5" t="str">
        <f>IF(J5&lt;5,"Bajo",IF(J5=5,"Medio",IF(J5&lt;8,"Alto","Extremo")))</f>
        <v>Medio</v>
      </c>
      <c r="L5" s="11" t="s">
        <v>26</v>
      </c>
      <c r="M5" s="12" t="s">
        <v>27</v>
      </c>
      <c r="N5" s="4">
        <v>2</v>
      </c>
      <c r="O5" s="4">
        <v>2</v>
      </c>
      <c r="P5" s="4">
        <f t="shared" ref="P5:P8" si="0">SUM(N5:O5)</f>
        <v>4</v>
      </c>
      <c r="Q5" s="6" t="str">
        <f t="shared" ref="Q5:Q8" si="1">IF(P5&lt;5,"Bajo",IF(P5=5,"Medio",IF(P5&lt;8,"Alto","Extremo")))</f>
        <v>Bajo</v>
      </c>
      <c r="R5" s="8" t="s">
        <v>28</v>
      </c>
      <c r="S5" s="7" t="s">
        <v>29</v>
      </c>
      <c r="T5" s="7" t="s">
        <v>30</v>
      </c>
    </row>
    <row r="6" spans="1:20" ht="137.25" customHeight="1" x14ac:dyDescent="0.15">
      <c r="A6" s="10">
        <v>2</v>
      </c>
      <c r="B6" s="11" t="s">
        <v>20</v>
      </c>
      <c r="C6" s="11" t="s">
        <v>21</v>
      </c>
      <c r="D6" s="11" t="s">
        <v>22</v>
      </c>
      <c r="E6" s="11" t="s">
        <v>23</v>
      </c>
      <c r="F6" s="16" t="s">
        <v>31</v>
      </c>
      <c r="G6" s="12" t="s">
        <v>32</v>
      </c>
      <c r="H6" s="13">
        <v>3</v>
      </c>
      <c r="I6" s="13">
        <v>2</v>
      </c>
      <c r="J6" s="4">
        <f t="shared" ref="J6:J21" si="2">SUM(H6:I6)</f>
        <v>5</v>
      </c>
      <c r="K6" s="5" t="str">
        <f t="shared" ref="K6:K21" si="3">IF(J6&lt;5,"Bajo",IF(J6=5,"Medio",IF(J6&lt;8,"Alto","Extremo")))</f>
        <v>Medio</v>
      </c>
      <c r="L6" s="11" t="s">
        <v>26</v>
      </c>
      <c r="M6" s="12" t="s">
        <v>33</v>
      </c>
      <c r="N6" s="4">
        <v>1</v>
      </c>
      <c r="O6" s="4">
        <v>2</v>
      </c>
      <c r="P6" s="4">
        <f t="shared" si="0"/>
        <v>3</v>
      </c>
      <c r="Q6" s="6" t="str">
        <f t="shared" si="1"/>
        <v>Bajo</v>
      </c>
      <c r="R6" s="8" t="s">
        <v>28</v>
      </c>
      <c r="S6" s="7" t="s">
        <v>34</v>
      </c>
      <c r="T6" s="7" t="s">
        <v>35</v>
      </c>
    </row>
    <row r="7" spans="1:20" ht="137.25" customHeight="1" x14ac:dyDescent="0.15">
      <c r="A7" s="10">
        <v>3</v>
      </c>
      <c r="B7" s="11" t="s">
        <v>20</v>
      </c>
      <c r="C7" s="11" t="s">
        <v>36</v>
      </c>
      <c r="D7" s="11" t="s">
        <v>37</v>
      </c>
      <c r="E7" s="11" t="s">
        <v>38</v>
      </c>
      <c r="F7" s="16" t="s">
        <v>39</v>
      </c>
      <c r="G7" s="12" t="s">
        <v>40</v>
      </c>
      <c r="H7" s="13">
        <v>2</v>
      </c>
      <c r="I7" s="13">
        <v>2</v>
      </c>
      <c r="J7" s="4">
        <f t="shared" si="2"/>
        <v>4</v>
      </c>
      <c r="K7" s="5" t="str">
        <f t="shared" si="3"/>
        <v>Bajo</v>
      </c>
      <c r="L7" s="11" t="s">
        <v>26</v>
      </c>
      <c r="M7" s="7" t="s">
        <v>41</v>
      </c>
      <c r="N7" s="4">
        <v>1</v>
      </c>
      <c r="O7" s="4">
        <v>1</v>
      </c>
      <c r="P7" s="4">
        <f t="shared" si="0"/>
        <v>2</v>
      </c>
      <c r="Q7" s="6" t="str">
        <f t="shared" si="1"/>
        <v>Bajo</v>
      </c>
      <c r="R7" s="8" t="s">
        <v>28</v>
      </c>
      <c r="S7" s="7" t="s">
        <v>42</v>
      </c>
      <c r="T7" s="7" t="s">
        <v>43</v>
      </c>
    </row>
    <row r="8" spans="1:20" ht="137.25" customHeight="1" x14ac:dyDescent="0.15">
      <c r="A8" s="10">
        <v>4</v>
      </c>
      <c r="B8" s="11" t="s">
        <v>20</v>
      </c>
      <c r="C8" s="11" t="s">
        <v>36</v>
      </c>
      <c r="D8" s="11" t="s">
        <v>37</v>
      </c>
      <c r="E8" s="11" t="s">
        <v>44</v>
      </c>
      <c r="F8" s="16" t="s">
        <v>45</v>
      </c>
      <c r="G8" s="12" t="s">
        <v>46</v>
      </c>
      <c r="H8" s="13">
        <v>1</v>
      </c>
      <c r="I8" s="13">
        <v>4</v>
      </c>
      <c r="J8" s="4">
        <f t="shared" si="2"/>
        <v>5</v>
      </c>
      <c r="K8" s="5" t="str">
        <f t="shared" si="3"/>
        <v>Medio</v>
      </c>
      <c r="L8" s="11" t="s">
        <v>26</v>
      </c>
      <c r="M8" s="12" t="s">
        <v>47</v>
      </c>
      <c r="N8" s="4">
        <v>1</v>
      </c>
      <c r="O8" s="4">
        <v>2</v>
      </c>
      <c r="P8" s="4">
        <f t="shared" si="0"/>
        <v>3</v>
      </c>
      <c r="Q8" s="6" t="str">
        <f t="shared" si="1"/>
        <v>Bajo</v>
      </c>
      <c r="R8" s="8" t="s">
        <v>28</v>
      </c>
      <c r="S8" s="7" t="s">
        <v>48</v>
      </c>
      <c r="T8" s="7" t="s">
        <v>49</v>
      </c>
    </row>
    <row r="9" spans="1:20" ht="137.25" customHeight="1" x14ac:dyDescent="0.15">
      <c r="A9" s="10">
        <v>5</v>
      </c>
      <c r="B9" s="4" t="s">
        <v>50</v>
      </c>
      <c r="C9" s="4" t="s">
        <v>36</v>
      </c>
      <c r="D9" s="4" t="s">
        <v>51</v>
      </c>
      <c r="E9" s="4" t="s">
        <v>23</v>
      </c>
      <c r="F9" s="17" t="s">
        <v>52</v>
      </c>
      <c r="G9" s="9" t="s">
        <v>53</v>
      </c>
      <c r="H9" s="4">
        <v>3</v>
      </c>
      <c r="I9" s="4">
        <v>4</v>
      </c>
      <c r="J9" s="4">
        <f t="shared" si="2"/>
        <v>7</v>
      </c>
      <c r="K9" s="5" t="str">
        <f t="shared" si="3"/>
        <v>Alto</v>
      </c>
      <c r="L9" s="4" t="s">
        <v>54</v>
      </c>
      <c r="M9" s="9" t="s">
        <v>55</v>
      </c>
      <c r="N9" s="4">
        <v>2</v>
      </c>
      <c r="O9" s="4">
        <v>3</v>
      </c>
      <c r="P9" s="4">
        <f t="shared" ref="P9" si="4">SUM(N9:O9)</f>
        <v>5</v>
      </c>
      <c r="Q9" s="6" t="str">
        <f t="shared" ref="Q9" si="5">IF(P9&lt;5,"Bajo",IF(P9=5,"Medio",IF(P9&lt;8,"Alto","Extremo")))</f>
        <v>Medio</v>
      </c>
      <c r="R9" s="3" t="str">
        <f>L9</f>
        <v>Contratista</v>
      </c>
      <c r="S9" s="9" t="s">
        <v>56</v>
      </c>
      <c r="T9" s="7" t="s">
        <v>49</v>
      </c>
    </row>
    <row r="10" spans="1:20" ht="75" customHeight="1" x14ac:dyDescent="0.15">
      <c r="A10" s="10">
        <v>6</v>
      </c>
      <c r="B10" s="4" t="s">
        <v>50</v>
      </c>
      <c r="C10" s="4" t="s">
        <v>36</v>
      </c>
      <c r="D10" s="4" t="s">
        <v>51</v>
      </c>
      <c r="E10" s="4" t="s">
        <v>23</v>
      </c>
      <c r="F10" s="17" t="s">
        <v>57</v>
      </c>
      <c r="G10" s="9" t="s">
        <v>53</v>
      </c>
      <c r="H10" s="4">
        <v>2</v>
      </c>
      <c r="I10" s="4">
        <v>2</v>
      </c>
      <c r="J10" s="4">
        <f t="shared" si="2"/>
        <v>4</v>
      </c>
      <c r="K10" s="5" t="str">
        <f t="shared" si="3"/>
        <v>Bajo</v>
      </c>
      <c r="L10" s="4" t="s">
        <v>54</v>
      </c>
      <c r="M10" s="9" t="s">
        <v>58</v>
      </c>
      <c r="N10" s="4">
        <v>1</v>
      </c>
      <c r="O10" s="4">
        <v>2</v>
      </c>
      <c r="P10" s="4">
        <f t="shared" ref="P10" si="6">SUM(N10:O10)</f>
        <v>3</v>
      </c>
      <c r="Q10" s="6" t="str">
        <f t="shared" ref="Q10:Q11" si="7">IF(P10&lt;5,"Bajo",IF(P10=5,"Medio",IF(P10&lt;8,"Alto","Extremo")))</f>
        <v>Bajo</v>
      </c>
      <c r="R10" s="3" t="str">
        <f>L10</f>
        <v>Contratista</v>
      </c>
      <c r="S10" s="9" t="s">
        <v>59</v>
      </c>
      <c r="T10" s="7" t="s">
        <v>49</v>
      </c>
    </row>
    <row r="11" spans="1:20" ht="117" customHeight="1" x14ac:dyDescent="0.15">
      <c r="A11" s="10">
        <v>7</v>
      </c>
      <c r="B11" s="4" t="s">
        <v>50</v>
      </c>
      <c r="C11" s="4" t="s">
        <v>36</v>
      </c>
      <c r="D11" s="4" t="s">
        <v>51</v>
      </c>
      <c r="E11" s="4" t="s">
        <v>23</v>
      </c>
      <c r="F11" s="17" t="s">
        <v>60</v>
      </c>
      <c r="G11" s="9" t="s">
        <v>61</v>
      </c>
      <c r="H11" s="4">
        <v>2</v>
      </c>
      <c r="I11" s="4">
        <v>2</v>
      </c>
      <c r="J11" s="4">
        <f t="shared" si="2"/>
        <v>4</v>
      </c>
      <c r="K11" s="5" t="str">
        <f t="shared" si="3"/>
        <v>Bajo</v>
      </c>
      <c r="L11" s="4" t="s">
        <v>54</v>
      </c>
      <c r="M11" s="9" t="s">
        <v>62</v>
      </c>
      <c r="N11" s="4">
        <v>1</v>
      </c>
      <c r="O11" s="4">
        <v>2</v>
      </c>
      <c r="P11" s="4">
        <f t="shared" ref="P11" si="8">SUM(N11:O11)</f>
        <v>3</v>
      </c>
      <c r="Q11" s="6" t="str">
        <f t="shared" si="7"/>
        <v>Bajo</v>
      </c>
      <c r="R11" s="3" t="str">
        <f>L11</f>
        <v>Contratista</v>
      </c>
      <c r="S11" s="9" t="s">
        <v>59</v>
      </c>
      <c r="T11" s="7" t="s">
        <v>49</v>
      </c>
    </row>
    <row r="12" spans="1:20" ht="108" customHeight="1" x14ac:dyDescent="0.15">
      <c r="A12" s="10">
        <v>8</v>
      </c>
      <c r="B12" s="4" t="s">
        <v>50</v>
      </c>
      <c r="C12" s="4" t="s">
        <v>36</v>
      </c>
      <c r="D12" s="4" t="s">
        <v>51</v>
      </c>
      <c r="E12" s="4" t="s">
        <v>23</v>
      </c>
      <c r="F12" s="17" t="s">
        <v>63</v>
      </c>
      <c r="G12" s="9" t="s">
        <v>53</v>
      </c>
      <c r="H12" s="4">
        <v>1</v>
      </c>
      <c r="I12" s="4">
        <v>4</v>
      </c>
      <c r="J12" s="4">
        <f t="shared" si="2"/>
        <v>5</v>
      </c>
      <c r="K12" s="5" t="str">
        <f t="shared" si="3"/>
        <v>Medio</v>
      </c>
      <c r="L12" s="4" t="s">
        <v>54</v>
      </c>
      <c r="M12" s="9" t="s">
        <v>64</v>
      </c>
      <c r="N12" s="4">
        <v>1</v>
      </c>
      <c r="O12" s="4">
        <v>3</v>
      </c>
      <c r="P12" s="4">
        <f t="shared" ref="P12" si="9">SUM(N12:O12)</f>
        <v>4</v>
      </c>
      <c r="Q12" s="6" t="str">
        <f t="shared" ref="Q12" si="10">IF(P12&lt;5,"Bajo",IF(P12=5,"Medio",IF(P12&lt;8,"Alto","Extremo")))</f>
        <v>Bajo</v>
      </c>
      <c r="R12" s="3" t="s">
        <v>54</v>
      </c>
      <c r="S12" s="9" t="s">
        <v>59</v>
      </c>
      <c r="T12" s="7" t="s">
        <v>49</v>
      </c>
    </row>
    <row r="13" spans="1:20" ht="108" customHeight="1" x14ac:dyDescent="0.15">
      <c r="A13" s="10">
        <v>9</v>
      </c>
      <c r="B13" s="11" t="s">
        <v>50</v>
      </c>
      <c r="C13" s="11" t="s">
        <v>21</v>
      </c>
      <c r="D13" s="11" t="s">
        <v>51</v>
      </c>
      <c r="E13" s="11" t="s">
        <v>65</v>
      </c>
      <c r="F13" s="16" t="s">
        <v>66</v>
      </c>
      <c r="G13" s="12" t="s">
        <v>67</v>
      </c>
      <c r="H13" s="13">
        <v>2</v>
      </c>
      <c r="I13" s="13">
        <v>2</v>
      </c>
      <c r="J13" s="4">
        <f t="shared" si="2"/>
        <v>4</v>
      </c>
      <c r="K13" s="5" t="str">
        <f t="shared" si="3"/>
        <v>Bajo</v>
      </c>
      <c r="L13" s="11" t="s">
        <v>68</v>
      </c>
      <c r="M13" s="12" t="s">
        <v>69</v>
      </c>
      <c r="N13" s="4">
        <v>1</v>
      </c>
      <c r="O13" s="4">
        <v>2</v>
      </c>
      <c r="P13" s="4">
        <f t="shared" ref="P13:P21" si="11">SUM(N13:O13)</f>
        <v>3</v>
      </c>
      <c r="Q13" s="6" t="str">
        <f t="shared" ref="Q13:Q21" si="12">IF(P13&lt;5,"Bajo",IF(P13=5,"Medio",IF(P13&lt;8,"Alto","Extremo")))</f>
        <v>Bajo</v>
      </c>
      <c r="R13" s="3" t="s">
        <v>68</v>
      </c>
      <c r="S13" s="9" t="s">
        <v>70</v>
      </c>
      <c r="T13" s="7" t="s">
        <v>49</v>
      </c>
    </row>
    <row r="14" spans="1:20" ht="171" customHeight="1" x14ac:dyDescent="0.15">
      <c r="A14" s="10">
        <v>10</v>
      </c>
      <c r="B14" s="11" t="s">
        <v>50</v>
      </c>
      <c r="C14" s="11" t="s">
        <v>21</v>
      </c>
      <c r="D14" s="11" t="s">
        <v>51</v>
      </c>
      <c r="E14" s="11" t="s">
        <v>65</v>
      </c>
      <c r="F14" s="16" t="s">
        <v>71</v>
      </c>
      <c r="G14" s="12" t="s">
        <v>72</v>
      </c>
      <c r="H14" s="13">
        <v>1</v>
      </c>
      <c r="I14" s="13">
        <v>3</v>
      </c>
      <c r="J14" s="4">
        <f t="shared" si="2"/>
        <v>4</v>
      </c>
      <c r="K14" s="5" t="str">
        <f t="shared" si="3"/>
        <v>Bajo</v>
      </c>
      <c r="L14" s="11" t="s">
        <v>28</v>
      </c>
      <c r="M14" s="12" t="s">
        <v>73</v>
      </c>
      <c r="N14" s="4">
        <v>1</v>
      </c>
      <c r="O14" s="4">
        <v>1</v>
      </c>
      <c r="P14" s="4">
        <f t="shared" si="11"/>
        <v>2</v>
      </c>
      <c r="Q14" s="6" t="str">
        <f t="shared" si="12"/>
        <v>Bajo</v>
      </c>
      <c r="R14" s="3" t="s">
        <v>28</v>
      </c>
      <c r="S14" s="7" t="s">
        <v>74</v>
      </c>
      <c r="T14" s="7" t="s">
        <v>49</v>
      </c>
    </row>
    <row r="15" spans="1:20" ht="108" customHeight="1" x14ac:dyDescent="0.15">
      <c r="A15" s="10">
        <v>11</v>
      </c>
      <c r="B15" s="11" t="s">
        <v>20</v>
      </c>
      <c r="C15" s="11" t="s">
        <v>36</v>
      </c>
      <c r="D15" s="11" t="s">
        <v>51</v>
      </c>
      <c r="E15" s="11" t="s">
        <v>65</v>
      </c>
      <c r="F15" s="16" t="s">
        <v>75</v>
      </c>
      <c r="G15" s="12" t="s">
        <v>72</v>
      </c>
      <c r="H15" s="13">
        <v>3</v>
      </c>
      <c r="I15" s="13">
        <v>1</v>
      </c>
      <c r="J15" s="4">
        <f t="shared" si="2"/>
        <v>4</v>
      </c>
      <c r="K15" s="5" t="str">
        <f t="shared" si="3"/>
        <v>Bajo</v>
      </c>
      <c r="L15" s="11" t="s">
        <v>54</v>
      </c>
      <c r="M15" s="12" t="s">
        <v>76</v>
      </c>
      <c r="N15" s="4">
        <v>1</v>
      </c>
      <c r="O15" s="4">
        <v>1</v>
      </c>
      <c r="P15" s="4">
        <f t="shared" si="11"/>
        <v>2</v>
      </c>
      <c r="Q15" s="6" t="str">
        <f t="shared" si="12"/>
        <v>Bajo</v>
      </c>
      <c r="R15" s="3" t="s">
        <v>54</v>
      </c>
      <c r="S15" s="7" t="s">
        <v>77</v>
      </c>
      <c r="T15" s="7" t="s">
        <v>49</v>
      </c>
    </row>
    <row r="16" spans="1:20" ht="108" customHeight="1" x14ac:dyDescent="0.15">
      <c r="A16" s="10">
        <v>12</v>
      </c>
      <c r="B16" s="11" t="s">
        <v>20</v>
      </c>
      <c r="C16" s="11" t="s">
        <v>21</v>
      </c>
      <c r="D16" s="11" t="s">
        <v>51</v>
      </c>
      <c r="E16" s="11" t="s">
        <v>65</v>
      </c>
      <c r="F16" s="16" t="s">
        <v>78</v>
      </c>
      <c r="G16" s="12" t="s">
        <v>79</v>
      </c>
      <c r="H16" s="13">
        <v>3</v>
      </c>
      <c r="I16" s="13">
        <v>1</v>
      </c>
      <c r="J16" s="4">
        <f t="shared" si="2"/>
        <v>4</v>
      </c>
      <c r="K16" s="5" t="str">
        <f t="shared" si="3"/>
        <v>Bajo</v>
      </c>
      <c r="L16" s="11" t="s">
        <v>54</v>
      </c>
      <c r="M16" s="12" t="s">
        <v>76</v>
      </c>
      <c r="N16" s="4">
        <v>2</v>
      </c>
      <c r="O16" s="4">
        <v>1</v>
      </c>
      <c r="P16" s="4">
        <f t="shared" si="11"/>
        <v>3</v>
      </c>
      <c r="Q16" s="6" t="str">
        <f t="shared" si="12"/>
        <v>Bajo</v>
      </c>
      <c r="R16" s="3" t="s">
        <v>54</v>
      </c>
      <c r="S16" s="7" t="s">
        <v>80</v>
      </c>
      <c r="T16" s="7" t="s">
        <v>49</v>
      </c>
    </row>
    <row r="17" spans="1:20" ht="108" customHeight="1" x14ac:dyDescent="0.15">
      <c r="A17" s="10">
        <v>13</v>
      </c>
      <c r="B17" s="11" t="s">
        <v>20</v>
      </c>
      <c r="C17" s="11" t="s">
        <v>21</v>
      </c>
      <c r="D17" s="11" t="s">
        <v>51</v>
      </c>
      <c r="E17" s="11" t="s">
        <v>65</v>
      </c>
      <c r="F17" s="16" t="s">
        <v>81</v>
      </c>
      <c r="G17" s="12" t="s">
        <v>82</v>
      </c>
      <c r="H17" s="13">
        <v>1</v>
      </c>
      <c r="I17" s="13">
        <v>5</v>
      </c>
      <c r="J17" s="4">
        <f t="shared" si="2"/>
        <v>6</v>
      </c>
      <c r="K17" s="5" t="str">
        <f t="shared" si="3"/>
        <v>Alto</v>
      </c>
      <c r="L17" s="11" t="s">
        <v>54</v>
      </c>
      <c r="M17" s="14" t="s">
        <v>83</v>
      </c>
      <c r="N17" s="4">
        <v>2</v>
      </c>
      <c r="O17" s="4">
        <v>2</v>
      </c>
      <c r="P17" s="4">
        <f t="shared" si="11"/>
        <v>4</v>
      </c>
      <c r="Q17" s="6" t="str">
        <f t="shared" si="12"/>
        <v>Bajo</v>
      </c>
      <c r="R17" s="3" t="s">
        <v>54</v>
      </c>
      <c r="S17" s="7" t="s">
        <v>84</v>
      </c>
      <c r="T17" s="7" t="s">
        <v>85</v>
      </c>
    </row>
    <row r="18" spans="1:20" ht="108" customHeight="1" x14ac:dyDescent="0.15">
      <c r="A18" s="10">
        <v>14</v>
      </c>
      <c r="B18" s="4" t="s">
        <v>50</v>
      </c>
      <c r="C18" s="4" t="s">
        <v>36</v>
      </c>
      <c r="D18" s="4" t="s">
        <v>51</v>
      </c>
      <c r="E18" s="4" t="s">
        <v>23</v>
      </c>
      <c r="F18" s="17" t="s">
        <v>86</v>
      </c>
      <c r="G18" s="9" t="s">
        <v>87</v>
      </c>
      <c r="H18" s="4">
        <v>2</v>
      </c>
      <c r="I18" s="4">
        <v>4</v>
      </c>
      <c r="J18" s="4">
        <f t="shared" si="2"/>
        <v>6</v>
      </c>
      <c r="K18" s="5" t="str">
        <f t="shared" si="3"/>
        <v>Alto</v>
      </c>
      <c r="L18" s="4" t="s">
        <v>54</v>
      </c>
      <c r="M18" s="9" t="s">
        <v>88</v>
      </c>
      <c r="N18" s="4">
        <v>1</v>
      </c>
      <c r="O18" s="4">
        <v>3</v>
      </c>
      <c r="P18" s="4">
        <f t="shared" si="11"/>
        <v>4</v>
      </c>
      <c r="Q18" s="6" t="str">
        <f t="shared" si="12"/>
        <v>Bajo</v>
      </c>
      <c r="R18" s="3" t="s">
        <v>54</v>
      </c>
      <c r="S18" s="9" t="s">
        <v>59</v>
      </c>
      <c r="T18" s="7" t="s">
        <v>49</v>
      </c>
    </row>
    <row r="19" spans="1:20" ht="244.5" customHeight="1" x14ac:dyDescent="0.15">
      <c r="A19" s="10">
        <v>15</v>
      </c>
      <c r="B19" s="11" t="s">
        <v>20</v>
      </c>
      <c r="C19" s="11" t="s">
        <v>21</v>
      </c>
      <c r="D19" s="11" t="s">
        <v>51</v>
      </c>
      <c r="E19" s="11" t="s">
        <v>65</v>
      </c>
      <c r="F19" s="16" t="s">
        <v>89</v>
      </c>
      <c r="G19" s="12" t="s">
        <v>90</v>
      </c>
      <c r="H19" s="13">
        <v>1</v>
      </c>
      <c r="I19" s="13">
        <v>3</v>
      </c>
      <c r="J19" s="4">
        <f t="shared" si="2"/>
        <v>4</v>
      </c>
      <c r="K19" s="5" t="str">
        <f t="shared" si="3"/>
        <v>Bajo</v>
      </c>
      <c r="L19" s="11" t="s">
        <v>54</v>
      </c>
      <c r="M19" s="14" t="s">
        <v>83</v>
      </c>
      <c r="N19" s="4">
        <v>1</v>
      </c>
      <c r="O19" s="4">
        <v>1</v>
      </c>
      <c r="P19" s="4">
        <f t="shared" si="11"/>
        <v>2</v>
      </c>
      <c r="Q19" s="6" t="str">
        <f t="shared" si="12"/>
        <v>Bajo</v>
      </c>
      <c r="R19" s="3" t="s">
        <v>54</v>
      </c>
      <c r="S19" s="7" t="s">
        <v>91</v>
      </c>
      <c r="T19" s="7" t="s">
        <v>49</v>
      </c>
    </row>
    <row r="20" spans="1:20" ht="108" customHeight="1" x14ac:dyDescent="0.15">
      <c r="A20" s="10">
        <v>16</v>
      </c>
      <c r="B20" s="11" t="s">
        <v>20</v>
      </c>
      <c r="C20" s="11" t="s">
        <v>21</v>
      </c>
      <c r="D20" s="11" t="s">
        <v>51</v>
      </c>
      <c r="E20" s="11" t="s">
        <v>92</v>
      </c>
      <c r="F20" s="16" t="s">
        <v>93</v>
      </c>
      <c r="G20" s="12" t="s">
        <v>94</v>
      </c>
      <c r="H20" s="13">
        <v>2</v>
      </c>
      <c r="I20" s="13">
        <v>2</v>
      </c>
      <c r="J20" s="4">
        <f t="shared" si="2"/>
        <v>4</v>
      </c>
      <c r="K20" s="5" t="str">
        <f t="shared" si="3"/>
        <v>Bajo</v>
      </c>
      <c r="L20" s="11" t="s">
        <v>95</v>
      </c>
      <c r="M20" s="12" t="s">
        <v>96</v>
      </c>
      <c r="N20" s="4">
        <v>1</v>
      </c>
      <c r="O20" s="4">
        <v>1</v>
      </c>
      <c r="P20" s="4">
        <f t="shared" si="11"/>
        <v>2</v>
      </c>
      <c r="Q20" s="6" t="str">
        <f t="shared" si="12"/>
        <v>Bajo</v>
      </c>
      <c r="R20" s="11" t="s">
        <v>95</v>
      </c>
      <c r="S20" s="7" t="s">
        <v>97</v>
      </c>
      <c r="T20" s="7" t="s">
        <v>49</v>
      </c>
    </row>
    <row r="21" spans="1:20" ht="108" customHeight="1" x14ac:dyDescent="0.15">
      <c r="A21" s="10">
        <v>17</v>
      </c>
      <c r="B21" s="11" t="s">
        <v>20</v>
      </c>
      <c r="C21" s="11" t="s">
        <v>21</v>
      </c>
      <c r="D21" s="11" t="s">
        <v>51</v>
      </c>
      <c r="E21" s="15" t="s">
        <v>98</v>
      </c>
      <c r="F21" s="16" t="s">
        <v>99</v>
      </c>
      <c r="G21" s="12" t="s">
        <v>100</v>
      </c>
      <c r="H21" s="13">
        <v>2</v>
      </c>
      <c r="I21" s="13">
        <v>1</v>
      </c>
      <c r="J21" s="4">
        <f t="shared" si="2"/>
        <v>3</v>
      </c>
      <c r="K21" s="5" t="str">
        <f t="shared" si="3"/>
        <v>Bajo</v>
      </c>
      <c r="L21" s="11" t="s">
        <v>28</v>
      </c>
      <c r="M21" s="12" t="s">
        <v>101</v>
      </c>
      <c r="N21" s="4">
        <v>1</v>
      </c>
      <c r="O21" s="4">
        <v>1</v>
      </c>
      <c r="P21" s="4">
        <f t="shared" si="11"/>
        <v>2</v>
      </c>
      <c r="Q21" s="6" t="str">
        <f t="shared" si="12"/>
        <v>Bajo</v>
      </c>
      <c r="R21" s="3" t="s">
        <v>28</v>
      </c>
      <c r="S21" s="7" t="s">
        <v>102</v>
      </c>
      <c r="T21" s="7" t="s">
        <v>49</v>
      </c>
    </row>
    <row r="22" spans="1:20" ht="12.75" customHeight="1" x14ac:dyDescent="0.15"/>
    <row r="23" spans="1:20" ht="12.75" customHeight="1" x14ac:dyDescent="0.15"/>
    <row r="24" spans="1:20" ht="12.75" customHeight="1" x14ac:dyDescent="0.15"/>
    <row r="25" spans="1:20" ht="12.75" customHeight="1" x14ac:dyDescent="0.15"/>
    <row r="26" spans="1:20" ht="12.75" customHeight="1" x14ac:dyDescent="0.15"/>
    <row r="27" spans="1:20" ht="12.75" customHeight="1" x14ac:dyDescent="0.15"/>
    <row r="28" spans="1:20" ht="12.75" customHeight="1" x14ac:dyDescent="0.15"/>
    <row r="29" spans="1:20" ht="12.75" customHeight="1" x14ac:dyDescent="0.15"/>
    <row r="30" spans="1:20" ht="12.75" customHeight="1" x14ac:dyDescent="0.15"/>
    <row r="31" spans="1:20" ht="12.75" customHeight="1" x14ac:dyDescent="0.15"/>
    <row r="32" spans="1:20" ht="12.75" customHeight="1" x14ac:dyDescent="0.15"/>
    <row r="33" spans="1:1" ht="12.75" customHeight="1" x14ac:dyDescent="0.15"/>
    <row r="34" spans="1:1" ht="12.75" customHeight="1" x14ac:dyDescent="0.15"/>
    <row r="35" spans="1:1" ht="12.75" customHeight="1" x14ac:dyDescent="0.15"/>
    <row r="36" spans="1:1" ht="12.75" customHeight="1" x14ac:dyDescent="0.15">
      <c r="A36" s="20"/>
    </row>
    <row r="37" spans="1:1" ht="12.75" customHeight="1" x14ac:dyDescent="0.15"/>
    <row r="38" spans="1:1" ht="12.75" customHeight="1" x14ac:dyDescent="0.15"/>
    <row r="39" spans="1:1" ht="12.75" customHeight="1" x14ac:dyDescent="0.15"/>
    <row r="40" spans="1:1" ht="12.75" customHeight="1" x14ac:dyDescent="0.15"/>
    <row r="41" spans="1:1" ht="12.75" customHeight="1" x14ac:dyDescent="0.15"/>
    <row r="42" spans="1:1" ht="12.75" customHeight="1" x14ac:dyDescent="0.15">
      <c r="A42" s="20"/>
    </row>
    <row r="43" spans="1:1" ht="12.75" customHeight="1" x14ac:dyDescent="0.15"/>
    <row r="44" spans="1:1" ht="12.75" customHeight="1" x14ac:dyDescent="0.15"/>
    <row r="45" spans="1:1" ht="12.75" customHeight="1" x14ac:dyDescent="0.15">
      <c r="A45" s="20"/>
    </row>
    <row r="46" spans="1:1" ht="12.75" customHeight="1" x14ac:dyDescent="0.15">
      <c r="A46" s="20"/>
    </row>
    <row r="47" spans="1:1" ht="12.75" customHeight="1" x14ac:dyDescent="0.15">
      <c r="A47" s="20"/>
    </row>
    <row r="48" spans="1:1"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sheetData>
  <mergeCells count="18">
    <mergeCell ref="A1:T1"/>
    <mergeCell ref="A3:A4"/>
    <mergeCell ref="B3:B4"/>
    <mergeCell ref="C3:C4"/>
    <mergeCell ref="D3:D4"/>
    <mergeCell ref="E3:E4"/>
    <mergeCell ref="A2:T2"/>
    <mergeCell ref="F3:F4"/>
    <mergeCell ref="L3:L4"/>
    <mergeCell ref="M3:M4"/>
    <mergeCell ref="G3:G4"/>
    <mergeCell ref="H3:H4"/>
    <mergeCell ref="I3:I4"/>
    <mergeCell ref="J3:J4"/>
    <mergeCell ref="K3:K4"/>
    <mergeCell ref="S3:T3"/>
    <mergeCell ref="R3:R4"/>
    <mergeCell ref="N3:Q3"/>
  </mergeCells>
  <conditionalFormatting sqref="P5:P9 J5:J21">
    <cfRule type="cellIs" dxfId="59" priority="527" stopIfTrue="1" operator="between">
      <formula>1</formula>
      <formula>4</formula>
    </cfRule>
    <cfRule type="cellIs" dxfId="58" priority="528" stopIfTrue="1" operator="between">
      <formula>1</formula>
      <formula>4</formula>
    </cfRule>
    <cfRule type="cellIs" dxfId="57" priority="529" stopIfTrue="1" operator="between">
      <formula>1</formula>
      <formula>4</formula>
    </cfRule>
    <cfRule type="cellIs" dxfId="56" priority="537" stopIfTrue="1" operator="between">
      <formula>4</formula>
      <formula>1</formula>
    </cfRule>
    <cfRule type="cellIs" dxfId="55" priority="538" stopIfTrue="1" operator="between">
      <formula>5</formula>
      <formula>5</formula>
    </cfRule>
    <cfRule type="cellIs" dxfId="54" priority="539" stopIfTrue="1" operator="between">
      <formula>6</formula>
      <formula>7</formula>
    </cfRule>
    <cfRule type="cellIs" dxfId="53" priority="540" stopIfTrue="1" operator="between">
      <formula>10</formula>
      <formula>8</formula>
    </cfRule>
  </conditionalFormatting>
  <conditionalFormatting sqref="Q5:Q9 K5:K21">
    <cfRule type="containsText" dxfId="52" priority="526" stopIfTrue="1" operator="containsText" text="Bajo">
      <formula>NOT(ISERROR(SEARCH("Bajo",K5)))</formula>
    </cfRule>
    <cfRule type="containsText" dxfId="51" priority="530" stopIfTrue="1" operator="containsText" text="Bajo">
      <formula>NOT(ISERROR(SEARCH("Bajo",K5)))</formula>
    </cfRule>
    <cfRule type="containsText" dxfId="50" priority="531" stopIfTrue="1" operator="containsText" text="Alto">
      <formula>NOT(ISERROR(SEARCH("Alto",K5)))</formula>
    </cfRule>
    <cfRule type="containsText" dxfId="49" priority="532" stopIfTrue="1" operator="containsText" text="Medio">
      <formula>NOT(ISERROR(SEARCH("Medio",K5)))</formula>
    </cfRule>
    <cfRule type="containsText" dxfId="48" priority="533" stopIfTrue="1" operator="containsText" text="Medio">
      <formula>NOT(ISERROR(SEARCH("Medio",K5)))</formula>
    </cfRule>
    <cfRule type="containsText" dxfId="47" priority="534" stopIfTrue="1" operator="containsText" text="Extremo">
      <formula>NOT(ISERROR(SEARCH("Extremo",K5)))</formula>
    </cfRule>
    <cfRule type="expression" dxfId="46" priority="535" stopIfTrue="1">
      <formula>"Extremo"</formula>
    </cfRule>
    <cfRule type="cellIs" dxfId="45" priority="536" stopIfTrue="1" operator="between">
      <formula>10</formula>
      <formula>8</formula>
    </cfRule>
  </conditionalFormatting>
  <conditionalFormatting sqref="P11">
    <cfRule type="cellIs" dxfId="44" priority="362" stopIfTrue="1" operator="between">
      <formula>1</formula>
      <formula>4</formula>
    </cfRule>
    <cfRule type="cellIs" dxfId="43" priority="363" stopIfTrue="1" operator="between">
      <formula>1</formula>
      <formula>4</formula>
    </cfRule>
    <cfRule type="cellIs" dxfId="42" priority="364" stopIfTrue="1" operator="between">
      <formula>1</formula>
      <formula>4</formula>
    </cfRule>
    <cfRule type="cellIs" dxfId="41" priority="372" stopIfTrue="1" operator="between">
      <formula>4</formula>
      <formula>1</formula>
    </cfRule>
    <cfRule type="cellIs" dxfId="40" priority="373" stopIfTrue="1" operator="between">
      <formula>5</formula>
      <formula>5</formula>
    </cfRule>
    <cfRule type="cellIs" dxfId="39" priority="374" stopIfTrue="1" operator="between">
      <formula>6</formula>
      <formula>7</formula>
    </cfRule>
    <cfRule type="cellIs" dxfId="38" priority="375" stopIfTrue="1" operator="between">
      <formula>10</formula>
      <formula>8</formula>
    </cfRule>
  </conditionalFormatting>
  <conditionalFormatting sqref="Q11">
    <cfRule type="containsText" dxfId="37" priority="361" stopIfTrue="1" operator="containsText" text="Bajo">
      <formula>NOT(ISERROR(SEARCH("Bajo",Q11)))</formula>
    </cfRule>
    <cfRule type="containsText" dxfId="36" priority="365" stopIfTrue="1" operator="containsText" text="Bajo">
      <formula>NOT(ISERROR(SEARCH("Bajo",Q11)))</formula>
    </cfRule>
    <cfRule type="containsText" dxfId="35" priority="366" stopIfTrue="1" operator="containsText" text="Alto">
      <formula>NOT(ISERROR(SEARCH("Alto",Q11)))</formula>
    </cfRule>
    <cfRule type="containsText" dxfId="34" priority="367" stopIfTrue="1" operator="containsText" text="Medio">
      <formula>NOT(ISERROR(SEARCH("Medio",Q11)))</formula>
    </cfRule>
    <cfRule type="containsText" dxfId="33" priority="368" stopIfTrue="1" operator="containsText" text="Medio">
      <formula>NOT(ISERROR(SEARCH("Medio",Q11)))</formula>
    </cfRule>
    <cfRule type="containsText" dxfId="32" priority="369" stopIfTrue="1" operator="containsText" text="Extremo">
      <formula>NOT(ISERROR(SEARCH("Extremo",Q11)))</formula>
    </cfRule>
    <cfRule type="expression" dxfId="31" priority="370" stopIfTrue="1">
      <formula>"Extremo"</formula>
    </cfRule>
    <cfRule type="cellIs" dxfId="30" priority="371" stopIfTrue="1" operator="between">
      <formula>10</formula>
      <formula>8</formula>
    </cfRule>
  </conditionalFormatting>
  <conditionalFormatting sqref="P10">
    <cfRule type="cellIs" dxfId="29" priority="272" stopIfTrue="1" operator="between">
      <formula>1</formula>
      <formula>4</formula>
    </cfRule>
    <cfRule type="cellIs" dxfId="28" priority="273" stopIfTrue="1" operator="between">
      <formula>1</formula>
      <formula>4</formula>
    </cfRule>
    <cfRule type="cellIs" dxfId="27" priority="274" stopIfTrue="1" operator="between">
      <formula>1</formula>
      <formula>4</formula>
    </cfRule>
    <cfRule type="cellIs" dxfId="26" priority="282" stopIfTrue="1" operator="between">
      <formula>4</formula>
      <formula>1</formula>
    </cfRule>
    <cfRule type="cellIs" dxfId="25" priority="283" stopIfTrue="1" operator="between">
      <formula>5</formula>
      <formula>5</formula>
    </cfRule>
    <cfRule type="cellIs" dxfId="24" priority="284" stopIfTrue="1" operator="between">
      <formula>6</formula>
      <formula>7</formula>
    </cfRule>
    <cfRule type="cellIs" dxfId="23" priority="285" stopIfTrue="1" operator="between">
      <formula>10</formula>
      <formula>8</formula>
    </cfRule>
  </conditionalFormatting>
  <conditionalFormatting sqref="Q10">
    <cfRule type="containsText" dxfId="22" priority="271" stopIfTrue="1" operator="containsText" text="Bajo">
      <formula>NOT(ISERROR(SEARCH("Bajo",Q10)))</formula>
    </cfRule>
    <cfRule type="containsText" dxfId="21" priority="275" stopIfTrue="1" operator="containsText" text="Bajo">
      <formula>NOT(ISERROR(SEARCH("Bajo",Q10)))</formula>
    </cfRule>
    <cfRule type="containsText" dxfId="20" priority="276" stopIfTrue="1" operator="containsText" text="Alto">
      <formula>NOT(ISERROR(SEARCH("Alto",Q10)))</formula>
    </cfRule>
    <cfRule type="containsText" dxfId="19" priority="277" stopIfTrue="1" operator="containsText" text="Medio">
      <formula>NOT(ISERROR(SEARCH("Medio",Q10)))</formula>
    </cfRule>
    <cfRule type="containsText" dxfId="18" priority="278" stopIfTrue="1" operator="containsText" text="Medio">
      <formula>NOT(ISERROR(SEARCH("Medio",Q10)))</formula>
    </cfRule>
    <cfRule type="containsText" dxfId="17" priority="279" stopIfTrue="1" operator="containsText" text="Extremo">
      <formula>NOT(ISERROR(SEARCH("Extremo",Q10)))</formula>
    </cfRule>
    <cfRule type="expression" dxfId="16" priority="280" stopIfTrue="1">
      <formula>"Extremo"</formula>
    </cfRule>
    <cfRule type="cellIs" dxfId="15" priority="281" stopIfTrue="1" operator="between">
      <formula>10</formula>
      <formula>8</formula>
    </cfRule>
  </conditionalFormatting>
  <conditionalFormatting sqref="P12:P21">
    <cfRule type="cellIs" dxfId="14" priority="227" stopIfTrue="1" operator="between">
      <formula>1</formula>
      <formula>4</formula>
    </cfRule>
    <cfRule type="cellIs" dxfId="13" priority="228" stopIfTrue="1" operator="between">
      <formula>1</formula>
      <formula>4</formula>
    </cfRule>
    <cfRule type="cellIs" dxfId="12" priority="229" stopIfTrue="1" operator="between">
      <formula>1</formula>
      <formula>4</formula>
    </cfRule>
    <cfRule type="cellIs" dxfId="11" priority="237" stopIfTrue="1" operator="between">
      <formula>4</formula>
      <formula>1</formula>
    </cfRule>
    <cfRule type="cellIs" dxfId="10" priority="238" stopIfTrue="1" operator="between">
      <formula>5</formula>
      <formula>5</formula>
    </cfRule>
    <cfRule type="cellIs" dxfId="9" priority="239" stopIfTrue="1" operator="between">
      <formula>6</formula>
      <formula>7</formula>
    </cfRule>
    <cfRule type="cellIs" dxfId="8" priority="240" stopIfTrue="1" operator="between">
      <formula>10</formula>
      <formula>8</formula>
    </cfRule>
  </conditionalFormatting>
  <conditionalFormatting sqref="Q12:Q21">
    <cfRule type="containsText" dxfId="7" priority="226" stopIfTrue="1" operator="containsText" text="Bajo">
      <formula>NOT(ISERROR(SEARCH("Bajo",Q12)))</formula>
    </cfRule>
    <cfRule type="containsText" dxfId="6" priority="230" stopIfTrue="1" operator="containsText" text="Bajo">
      <formula>NOT(ISERROR(SEARCH("Bajo",Q12)))</formula>
    </cfRule>
    <cfRule type="containsText" dxfId="5" priority="231" stopIfTrue="1" operator="containsText" text="Alto">
      <formula>NOT(ISERROR(SEARCH("Alto",Q12)))</formula>
    </cfRule>
    <cfRule type="containsText" dxfId="4" priority="232" stopIfTrue="1" operator="containsText" text="Medio">
      <formula>NOT(ISERROR(SEARCH("Medio",Q12)))</formula>
    </cfRule>
    <cfRule type="containsText" dxfId="3" priority="233" stopIfTrue="1" operator="containsText" text="Medio">
      <formula>NOT(ISERROR(SEARCH("Medio",Q12)))</formula>
    </cfRule>
    <cfRule type="containsText" dxfId="2" priority="234" stopIfTrue="1" operator="containsText" text="Extremo">
      <formula>NOT(ISERROR(SEARCH("Extremo",Q12)))</formula>
    </cfRule>
    <cfRule type="expression" dxfId="1" priority="235" stopIfTrue="1">
      <formula>"Extremo"</formula>
    </cfRule>
    <cfRule type="cellIs" dxfId="0" priority="236" stopIfTrue="1" operator="between">
      <formula>10</formula>
      <formula>8</formula>
    </cfRule>
  </conditionalFormatting>
  <pageMargins left="0.7" right="0.7" top="0.75" bottom="0.75" header="0.3" footer="0.3"/>
  <pageSetup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
  <sheetViews>
    <sheetView view="pageBreakPreview" zoomScaleNormal="100" zoomScaleSheetLayoutView="100" workbookViewId="0">
      <selection sqref="A1:I1"/>
    </sheetView>
  </sheetViews>
  <sheetFormatPr baseColWidth="10" defaultColWidth="11" defaultRowHeight="14" x14ac:dyDescent="0.15"/>
  <cols>
    <col min="9" max="9" width="12.83203125" customWidth="1"/>
  </cols>
  <sheetData>
    <row r="1" spans="1:9" ht="15" x14ac:dyDescent="0.2">
      <c r="A1" s="31" t="s">
        <v>103</v>
      </c>
      <c r="B1" s="31"/>
      <c r="C1" s="31"/>
      <c r="D1" s="31"/>
      <c r="E1" s="31"/>
      <c r="F1" s="31"/>
      <c r="G1" s="31"/>
      <c r="H1" s="31"/>
      <c r="I1" s="31"/>
    </row>
  </sheetData>
  <mergeCells count="1">
    <mergeCell ref="A1:I1"/>
  </mergeCells>
  <pageMargins left="0.7" right="0.7" top="0.75" bottom="0.75" header="0.3" footer="0.3"/>
  <pageSetup scale="8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view="pageBreakPreview" zoomScaleNormal="100" zoomScaleSheetLayoutView="100" workbookViewId="0">
      <selection sqref="A1:D1"/>
    </sheetView>
  </sheetViews>
  <sheetFormatPr baseColWidth="10" defaultColWidth="11" defaultRowHeight="14" x14ac:dyDescent="0.15"/>
  <cols>
    <col min="4" max="4" width="20.1640625" customWidth="1"/>
  </cols>
  <sheetData>
    <row r="1" spans="1:5" ht="15" x14ac:dyDescent="0.2">
      <c r="A1" s="31" t="s">
        <v>104</v>
      </c>
      <c r="B1" s="31"/>
      <c r="C1" s="31"/>
      <c r="D1" s="31"/>
      <c r="E1" s="1"/>
    </row>
    <row r="14" spans="1:5" ht="57" customHeight="1" x14ac:dyDescent="0.15"/>
  </sheetData>
  <mergeCells count="1">
    <mergeCell ref="A1:D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zoomScaleNormal="100" zoomScaleSheetLayoutView="100" workbookViewId="0">
      <selection activeCell="L7" sqref="L7"/>
    </sheetView>
  </sheetViews>
  <sheetFormatPr baseColWidth="10" defaultColWidth="11" defaultRowHeight="14" x14ac:dyDescent="0.15"/>
  <cols>
    <col min="9" max="9" width="12.6640625" customWidth="1"/>
  </cols>
  <sheetData>
    <row r="1" spans="1:9" ht="15" x14ac:dyDescent="0.2">
      <c r="A1" s="31" t="s">
        <v>103</v>
      </c>
      <c r="B1" s="31"/>
      <c r="C1" s="31"/>
      <c r="D1" s="31"/>
      <c r="E1" s="31"/>
      <c r="F1" s="31"/>
      <c r="G1" s="31"/>
      <c r="H1" s="31"/>
      <c r="I1" s="31"/>
    </row>
    <row r="22" ht="20.25" customHeight="1" x14ac:dyDescent="0.15"/>
  </sheetData>
  <mergeCells count="1">
    <mergeCell ref="A1:I1"/>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view="pageBreakPreview" zoomScaleNormal="100" zoomScaleSheetLayoutView="100" workbookViewId="0">
      <selection activeCell="E14" sqref="E14"/>
    </sheetView>
  </sheetViews>
  <sheetFormatPr baseColWidth="10" defaultColWidth="11" defaultRowHeight="14" x14ac:dyDescent="0.15"/>
  <cols>
    <col min="3" max="3" width="11.5" customWidth="1"/>
  </cols>
  <sheetData>
    <row r="1" spans="1:3" ht="15" x14ac:dyDescent="0.2">
      <c r="A1" s="31" t="s">
        <v>105</v>
      </c>
      <c r="B1" s="31"/>
      <c r="C1" s="31"/>
    </row>
  </sheetData>
  <mergeCells count="1">
    <mergeCell ref="A1:C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Matriz</vt:lpstr>
      <vt:lpstr>Impacto</vt:lpstr>
      <vt:lpstr>Probabilidad</vt:lpstr>
      <vt:lpstr>Valoración</vt:lpstr>
      <vt:lpstr>Categoría</vt:lpstr>
      <vt:lpstr>Categoría!Área_de_impresión</vt:lpstr>
      <vt:lpstr>Impacto!Área_de_impresión</vt:lpstr>
      <vt:lpstr>Matriz!Área_de_impresión</vt:lpstr>
      <vt:lpstr>Probabilidad!Área_de_impresión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Ignacio Sánchez Castillo</dc:creator>
  <cp:keywords/>
  <dc:description/>
  <cp:lastModifiedBy>Microsoft Office User</cp:lastModifiedBy>
  <cp:revision/>
  <dcterms:created xsi:type="dcterms:W3CDTF">2019-07-11T14:55:28Z</dcterms:created>
  <dcterms:modified xsi:type="dcterms:W3CDTF">2021-09-30T20:39:35Z</dcterms:modified>
  <cp:category/>
  <cp:contentStatus/>
</cp:coreProperties>
</file>