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nergiacol-my.sharepoint.com/personal/kgrosso_minenergia_gov_co/Documents/FENOGE COMPARTIDA (1)/1. Coordinación Técnica/SSFV UNAL Medellín/Sondeo de Mercado/Implementación/"/>
    </mc:Choice>
  </mc:AlternateContent>
  <xr:revisionPtr revIDLastSave="250" documentId="8_{F1F447EB-DE84-4F08-A42E-273AEE64936D}" xr6:coauthVersionLast="47" xr6:coauthVersionMax="47" xr10:uidLastSave="{8EB8252E-AF01-4F86-A0DA-8B7DE3DD4CF6}"/>
  <bookViews>
    <workbookView xWindow="-120" yWindow="-120" windowWidth="20730" windowHeight="11160" xr2:uid="{00000000-000D-0000-FFFF-FFFF00000000}"/>
  </bookViews>
  <sheets>
    <sheet name="Formato cotización" sheetId="3" r:id="rId1"/>
    <sheet name="APU's" sheetId="6" r:id="rId2"/>
    <sheet name="Capacidad Financiera" sheetId="7" r:id="rId3"/>
  </sheets>
  <definedNames>
    <definedName name="_xlnm.Print_Area" localSheetId="1">'APU''s'!$A$1:$F$157</definedName>
    <definedName name="_xlnm.Print_Area" localSheetId="0">'Formato cotización'!$A$1:$F$16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7" l="1"/>
  <c r="D9" i="7"/>
  <c r="D11" i="7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32" i="6"/>
  <c r="F146" i="6"/>
  <c r="F147" i="6" l="1"/>
  <c r="F145" i="6"/>
  <c r="F144" i="6"/>
  <c r="F143" i="6"/>
  <c r="F142" i="6"/>
  <c r="F141" i="6"/>
  <c r="F140" i="6"/>
  <c r="F139" i="6"/>
  <c r="F138" i="6"/>
  <c r="F137" i="6"/>
  <c r="F136" i="6"/>
  <c r="F135" i="6"/>
  <c r="F134" i="6"/>
  <c r="F29" i="6"/>
  <c r="F72" i="6" l="1"/>
  <c r="F153" i="6"/>
  <c r="F154" i="6" s="1"/>
  <c r="E14" i="3" s="1"/>
  <c r="F30" i="6"/>
  <c r="F28" i="6"/>
  <c r="F27" i="6"/>
  <c r="F10" i="6"/>
  <c r="F148" i="6" l="1"/>
  <c r="E13" i="3" s="1"/>
  <c r="F129" i="6"/>
  <c r="E12" i="3" s="1"/>
  <c r="F110" i="6"/>
  <c r="E11" i="3" s="1"/>
  <c r="F91" i="6"/>
  <c r="E10" i="3" s="1"/>
  <c r="F53" i="6"/>
  <c r="E8" i="3" s="1"/>
  <c r="E9" i="3"/>
  <c r="F22" i="6"/>
  <c r="F23" i="6"/>
  <c r="F24" i="6"/>
  <c r="F25" i="6"/>
  <c r="F26" i="6"/>
  <c r="F31" i="6"/>
  <c r="F33" i="6"/>
  <c r="F21" i="6"/>
  <c r="F7" i="6"/>
  <c r="F8" i="6"/>
  <c r="F9" i="6"/>
  <c r="F11" i="6"/>
  <c r="F12" i="6"/>
  <c r="F13" i="6"/>
  <c r="F6" i="6"/>
  <c r="F14" i="6" l="1"/>
  <c r="E6" i="3" s="1"/>
  <c r="F34" i="6"/>
  <c r="E7" i="3" s="1"/>
  <c r="E15" i="3" l="1"/>
  <c r="E1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tc={651BF9A7-0423-4EE0-97EC-84DB923619A0}</author>
  </authors>
  <commentList>
    <comment ref="A37" authorId="0" shapeId="0" xr:uid="{651BF9A7-0423-4EE0-97EC-84DB923619A0}">
      <text>
        <t>[Threaded comment]
Your version of Excel allows you to read this threaded comment; however, any edits to it will get removed if the file is opened in a newer version of Excel. Learn more: https://go.microsoft.com/fwlink/?linkid=870924
Comment:
    @HUGO ENRIQUE ARIAS FORERO @JUAN CAMILO REINA ERAZO como un hito de pago es con el suministro en sitio y el otro hito de pago es con la instalción, pruebas y puesta en marcha, no deberíamos discriminar eso para poder hacer bien los pagos y la facturación?
Reply:
    Listo agregado el item de instalacion y puesta en marcha</t>
      </text>
    </comment>
  </commentList>
</comments>
</file>

<file path=xl/sharedStrings.xml><?xml version="1.0" encoding="utf-8"?>
<sst xmlns="http://schemas.openxmlformats.org/spreadsheetml/2006/main" count="326" uniqueCount="84">
  <si>
    <t>Referencia:  Invitación a Cotizar No. SIP-14-2021-FENOGE</t>
  </si>
  <si>
    <t xml:space="preserve">Anexo 11 - Formato de cotización </t>
  </si>
  <si>
    <t>Instrucciones para el diligenciamiento:</t>
  </si>
  <si>
    <t xml:space="preserve">1.El cotizante deberá diligenciar en su totalidad la los espacios amarillos de la pestaña APUs y Capacidad Financiera
2.Para cotizar deberá tener en cuenta el valor de los bienes, servicios y obras considerando la totalidad de requisitos, condiciones, obligaciones, especificaciones técnicas, entre otras
3.El cotizante deberá tener en cuenta todos los tributos a que haya lugar, incluyendo los tributos municipales, departamentales y nacionales, y todas las contribuciones y estampillas e impuestos de acuerdo con el tipo de contrato, el objeto y el lugar de ejecución y considerar que el proyecto contempla el trámite de incentivos tributarios ante la UPME.
</t>
  </si>
  <si>
    <t>COMPONENTE</t>
  </si>
  <si>
    <t>ÍTEM</t>
  </si>
  <si>
    <t>SERVICIOS A COTIZAR</t>
  </si>
  <si>
    <t>CANTIDAD</t>
  </si>
  <si>
    <t>VALOR</t>
  </si>
  <si>
    <t>Observaciones (Incluir las consideraciones que le parezcan pertinentes para la ejecución de la actividad)</t>
  </si>
  <si>
    <t xml:space="preserve">Fase 1
Replanteo para Sistemas Solares Fotovoltaicos en 7 edificaciones de la sede Medellín de la Universidad Nacional de Colombia –UNAL </t>
  </si>
  <si>
    <t xml:space="preserve">Replanteo detallado para los sistemas solares fotovoltaicos en 7 edificaciones de la sede Medellín de la Universidad Nacional de Colombia –UNAL </t>
  </si>
  <si>
    <t>Fase 2
Suministro, transporte, instalación, pruebas y puesta en marcha de Sistemas Solares Fotovoltaicos para 7 edificaciones de la sede Medellín de la Universidad Nacional de Colombia –UNAL.</t>
  </si>
  <si>
    <t>Suministro, transporte, instalación, pruebas y puesta en marcha de un sistema solar fotovoltaico on-grid para el bloque 12 de 131 kWp.</t>
  </si>
  <si>
    <t>Suministro, transporte, instalación, pruebas y puesta en marcha de un sistema solar fotovoltaico on-grid para el bloque 19A de 56 kWp.</t>
  </si>
  <si>
    <t>Suministro, transporte, instalación, pruebas y puesta en marcha de un sistema solar fotovoltaico on-grid para el bloque 16 de 98,4 kWp.</t>
  </si>
  <si>
    <t>Suministro, transporte, instalación, pruebas y puesta en marcha de un sistema solar fotovoltaico on-grid para el bloque 43 de 121 kWp.</t>
  </si>
  <si>
    <t>Suministro, transporte, instalación, pruebas y puesta en marcha de un sistema solar fotovoltaico on-grid para el bloque 57 de 264 kWp.</t>
  </si>
  <si>
    <t>Suministro, transporte, instalación, pruebas y puesta en marcha de un sistema solar fotovoltaico on-grid para el bloque M17 de 40 kWp.</t>
  </si>
  <si>
    <t>Suministro, transporte, instalación, pruebas y puesta en marcha de un sistema solar fotovoltaico on-grid para el bloque M8A de 54,4 kWp.</t>
  </si>
  <si>
    <t xml:space="preserve">Suministro, transporte, instalación, pruebas y puesta en marcha del sistema de protección de media tensión: reconectador trifásico </t>
  </si>
  <si>
    <t>Sub Total</t>
  </si>
  <si>
    <t>TOTAL</t>
  </si>
  <si>
    <t>Análisis de precios unitarios</t>
  </si>
  <si>
    <t>Componente 1: Factibilidad y diseño</t>
  </si>
  <si>
    <t>Ítem</t>
  </si>
  <si>
    <t>Descripción</t>
  </si>
  <si>
    <t>Unidad</t>
  </si>
  <si>
    <t>Precio Unitario [COP]</t>
  </si>
  <si>
    <t>Cantidad</t>
  </si>
  <si>
    <t>Subtotal [COP]</t>
  </si>
  <si>
    <t>Replanteo de Obra E ingenieria  Bloque 12</t>
  </si>
  <si>
    <t>GLB</t>
  </si>
  <si>
    <t>Replanteo de Obra E ingenieria  Bloque 19A</t>
  </si>
  <si>
    <t>Replanteo de Obra E ingenieria  Bloque 16</t>
  </si>
  <si>
    <t>Replanteo de Obra E ingenieria  Bloque 43</t>
  </si>
  <si>
    <t>Replanteo de Obra E ingenieria  Bloque 57</t>
  </si>
  <si>
    <t>Replanteo de Obra E ingenieria  Bloque M17</t>
  </si>
  <si>
    <t>Replanteo de Obra E ingenieria  Bloque M8A</t>
  </si>
  <si>
    <t>Tramites beneficios tributarios ley 1715 de 2014</t>
  </si>
  <si>
    <t>Total</t>
  </si>
  <si>
    <t>Componente 2: Suministro, instalación y puesta en marcha de los SSFV</t>
  </si>
  <si>
    <t>Bloque 12 - 131 kWp</t>
  </si>
  <si>
    <t>Módulos solares fotovoltaicos</t>
  </si>
  <si>
    <t>Modulo</t>
  </si>
  <si>
    <t>Inversores</t>
  </si>
  <si>
    <t>Inversor</t>
  </si>
  <si>
    <t>Estructura Metálica</t>
  </si>
  <si>
    <t>Cableado, conexiones y BOS DC</t>
  </si>
  <si>
    <t>Conexión en AC</t>
  </si>
  <si>
    <t>Tableros de protección</t>
  </si>
  <si>
    <t>Alimentadores Baja Tensión</t>
  </si>
  <si>
    <t>Canalizaciones portacables</t>
  </si>
  <si>
    <t>Instalación y puesta en operación del sistema</t>
  </si>
  <si>
    <t>Sistema de protección externa contra rayos y malla puesta a tierra</t>
  </si>
  <si>
    <t>Certificación RETIE</t>
  </si>
  <si>
    <t>Capacitaciones</t>
  </si>
  <si>
    <t>Proceso de conexión CREG 030 de 2018</t>
  </si>
  <si>
    <t>Bloque 19A - 56 kWp</t>
  </si>
  <si>
    <t>Sistema de transformacion baja tensión a baja tensión 480V/208V</t>
  </si>
  <si>
    <t>Bloque 16 - 98,4 kWp</t>
  </si>
  <si>
    <t>Bloque 43 - 121 kWp</t>
  </si>
  <si>
    <t>Bloque 57 - 264 kWp</t>
  </si>
  <si>
    <t>Bloque M17 - 40 kWp</t>
  </si>
  <si>
    <t>Bloque M8A - 54,4 kWp</t>
  </si>
  <si>
    <t>Sistema de Protección de Media Tensión</t>
  </si>
  <si>
    <t>Reconectador trifasico en media tensión</t>
  </si>
  <si>
    <t>*Recuerde que no debe contemplar el valor del IVA en la cotización debido a que se incluyó en el componente 1 la actividad del trámite de incentivos tributarios de la Ley 1715 de 2014.</t>
  </si>
  <si>
    <t>CUENTA</t>
  </si>
  <si>
    <t>VALOR EN PESOS
(A DICIEMBRE DE 2020)</t>
  </si>
  <si>
    <t>OBSERVACIONES</t>
  </si>
  <si>
    <t>Activo Corriente</t>
  </si>
  <si>
    <t>Activo Total</t>
  </si>
  <si>
    <t>Pasivo Corriente</t>
  </si>
  <si>
    <t>Pasivo Total</t>
  </si>
  <si>
    <t>INDICADOR FINANCIERO</t>
  </si>
  <si>
    <t>FÓRMULA</t>
  </si>
  <si>
    <t>VLR PROPONENTE</t>
  </si>
  <si>
    <t>LIQUIDEZ</t>
  </si>
  <si>
    <t>Activo Corriente / Pasivo Corriente</t>
  </si>
  <si>
    <t>NIVEL DE ENDEUDAMIENTO</t>
  </si>
  <si>
    <t>Pasivo Total / Activo Total</t>
  </si>
  <si>
    <t>CAPITAL DE TRABAJO</t>
  </si>
  <si>
    <t>Activo Corriente – Pasivo Corriente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</si>
</sst>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\ #,##0;[Red]\-&quot;$&quot;\ #,##0"/>
    <numFmt numFmtId="165" formatCode="_-&quot;$&quot;\ * #,##0_-;\-&quot;$&quot;\ * #,##0_-;_-&quot;$&quot;\ * &quot;-&quot;_-;_-@_-"/>
    <numFmt numFmtId="166" formatCode="_-* #,##0_-;\-* #,##0_-;_-* &quot;-&quot;_-;_-@_-"/>
    <numFmt numFmtId="167" formatCode="_-&quot;$&quot;\ * #,##0.00_-;\-&quot;$&quot;\ * #,##0.00_-;_-&quot;$&quot;\ * &quot;-&quot;??_-;_-@_-"/>
    <numFmt numFmtId="168" formatCode="_-* #,##0.00_-;\-* #,##0.00_-;_-* &quot;-&quot;??_-;_-@_-"/>
    <numFmt numFmtId="169" formatCode="&quot;$&quot;\ #,##0"/>
    <numFmt numFmtId="170" formatCode="_(&quot;$&quot;\ * #,##0_);_(&quot;$&quot;\ * \(#,##0\);_(&quot;$&quot;\ * &quot;-&quot;_);_(@_)"/>
    <numFmt numFmtId="171" formatCode="_(&quot;$&quot;\ * #,##0.00_);_(&quot;$&quot;\ * \(#,##0.00\);_(&quot;$&quot;\ 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</font>
    <font>
      <sz val="10"/>
      <color theme="1"/>
      <name val="Arial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E69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169" fontId="7" fillId="6" borderId="2" xfId="0" applyNumberFormat="1" applyFont="1" applyFill="1" applyBorder="1" applyAlignment="1">
      <alignment horizontal="center"/>
    </xf>
    <xf numFmtId="169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9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3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169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6" fillId="7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16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17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64" fontId="2" fillId="0" borderId="0" xfId="0" applyNumberFormat="1" applyFont="1"/>
    <xf numFmtId="0" fontId="5" fillId="0" borderId="21" xfId="0" applyFont="1" applyBorder="1" applyAlignment="1">
      <alignment horizontal="center"/>
    </xf>
    <xf numFmtId="0" fontId="2" fillId="0" borderId="12" xfId="0" applyFont="1" applyBorder="1"/>
    <xf numFmtId="0" fontId="2" fillId="0" borderId="1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23" xfId="0" applyFont="1" applyBorder="1"/>
    <xf numFmtId="0" fontId="2" fillId="0" borderId="12" xfId="0" applyFont="1" applyBorder="1" applyAlignment="1">
      <alignment horizontal="center"/>
    </xf>
    <xf numFmtId="169" fontId="2" fillId="0" borderId="26" xfId="0" applyNumberFormat="1" applyFont="1" applyBorder="1" applyAlignment="1">
      <alignment horizontal="center"/>
    </xf>
    <xf numFmtId="169" fontId="2" fillId="0" borderId="27" xfId="0" applyNumberFormat="1" applyFont="1" applyBorder="1" applyAlignment="1">
      <alignment horizontal="center"/>
    </xf>
    <xf numFmtId="169" fontId="2" fillId="0" borderId="28" xfId="0" applyNumberFormat="1" applyFont="1" applyBorder="1" applyAlignment="1">
      <alignment horizontal="center"/>
    </xf>
    <xf numFmtId="169" fontId="2" fillId="0" borderId="29" xfId="0" applyNumberFormat="1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169" fontId="5" fillId="0" borderId="7" xfId="0" applyNumberFormat="1" applyFont="1" applyBorder="1" applyAlignment="1">
      <alignment horizontal="center"/>
    </xf>
    <xf numFmtId="169" fontId="5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7" borderId="14" xfId="0" applyNumberFormat="1" applyFont="1" applyFill="1" applyBorder="1"/>
    <xf numFmtId="164" fontId="2" fillId="7" borderId="2" xfId="0" applyNumberFormat="1" applyFont="1" applyFill="1" applyBorder="1"/>
    <xf numFmtId="164" fontId="2" fillId="7" borderId="12" xfId="0" applyNumberFormat="1" applyFont="1" applyFill="1" applyBorder="1"/>
    <xf numFmtId="164" fontId="2" fillId="7" borderId="3" xfId="0" applyNumberFormat="1" applyFont="1" applyFill="1" applyBorder="1"/>
    <xf numFmtId="0" fontId="9" fillId="0" borderId="15" xfId="0" applyFont="1" applyBorder="1"/>
    <xf numFmtId="169" fontId="5" fillId="0" borderId="33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164" fontId="2" fillId="7" borderId="31" xfId="0" applyNumberFormat="1" applyFont="1" applyFill="1" applyBorder="1"/>
    <xf numFmtId="9" fontId="2" fillId="7" borderId="31" xfId="5" applyFont="1" applyFill="1" applyBorder="1"/>
    <xf numFmtId="169" fontId="2" fillId="0" borderId="34" xfId="0" applyNumberFormat="1" applyFont="1" applyBorder="1"/>
    <xf numFmtId="169" fontId="5" fillId="0" borderId="21" xfId="0" applyNumberFormat="1" applyFont="1" applyBorder="1" applyAlignment="1">
      <alignment horizontal="center"/>
    </xf>
    <xf numFmtId="1" fontId="2" fillId="7" borderId="26" xfId="5" applyNumberFormat="1" applyFont="1" applyFill="1" applyBorder="1"/>
    <xf numFmtId="1" fontId="2" fillId="7" borderId="27" xfId="5" applyNumberFormat="1" applyFont="1" applyFill="1" applyBorder="1"/>
    <xf numFmtId="1" fontId="2" fillId="0" borderId="27" xfId="5" applyNumberFormat="1" applyFont="1" applyFill="1" applyBorder="1"/>
    <xf numFmtId="1" fontId="2" fillId="0" borderId="29" xfId="5" applyNumberFormat="1" applyFont="1" applyFill="1" applyBorder="1"/>
    <xf numFmtId="169" fontId="2" fillId="0" borderId="6" xfId="0" applyNumberFormat="1" applyFont="1" applyBorder="1"/>
    <xf numFmtId="169" fontId="2" fillId="0" borderId="4" xfId="0" applyNumberFormat="1" applyFont="1" applyBorder="1"/>
    <xf numFmtId="169" fontId="2" fillId="0" borderId="5" xfId="0" applyNumberFormat="1" applyFont="1" applyBorder="1"/>
    <xf numFmtId="0" fontId="10" fillId="9" borderId="2" xfId="0" applyFont="1" applyFill="1" applyBorder="1" applyAlignment="1">
      <alignment horizontal="center" vertical="center" wrapText="1"/>
    </xf>
    <xf numFmtId="0" fontId="0" fillId="0" borderId="0" xfId="0"/>
    <xf numFmtId="0" fontId="11" fillId="0" borderId="2" xfId="0" applyFont="1" applyBorder="1" applyAlignment="1">
      <alignment horizontal="center" vertical="center"/>
    </xf>
    <xf numFmtId="0" fontId="10" fillId="9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4" fillId="9" borderId="2" xfId="0" applyFont="1" applyFill="1" applyBorder="1" applyAlignment="1">
      <alignment horizontal="center" vertical="center"/>
    </xf>
    <xf numFmtId="10" fontId="15" fillId="0" borderId="2" xfId="5" applyNumberFormat="1" applyFont="1" applyBorder="1" applyAlignment="1">
      <alignment vertical="center"/>
    </xf>
    <xf numFmtId="2" fontId="15" fillId="0" borderId="2" xfId="0" applyNumberFormat="1" applyFont="1" applyBorder="1" applyAlignment="1">
      <alignment horizontal="center" vertical="center"/>
    </xf>
    <xf numFmtId="169" fontId="15" fillId="0" borderId="2" xfId="0" applyNumberFormat="1" applyFont="1" applyBorder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13" fillId="10" borderId="2" xfId="6" applyNumberFormat="1" applyFont="1" applyFill="1" applyBorder="1" applyProtection="1">
      <protection locked="0"/>
    </xf>
    <xf numFmtId="0" fontId="6" fillId="8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8" fillId="4" borderId="7" xfId="0" applyFont="1" applyFill="1" applyBorder="1" applyAlignment="1">
      <alignment horizontal="justify" wrapText="1"/>
    </xf>
    <xf numFmtId="0" fontId="8" fillId="4" borderId="11" xfId="0" applyFont="1" applyFill="1" applyBorder="1" applyAlignment="1">
      <alignment horizontal="justify" wrapText="1"/>
    </xf>
    <xf numFmtId="0" fontId="8" fillId="4" borderId="32" xfId="0" applyFont="1" applyFill="1" applyBorder="1" applyAlignment="1">
      <alignment horizontal="justify" wrapText="1"/>
    </xf>
    <xf numFmtId="0" fontId="5" fillId="0" borderId="0" xfId="0" applyFont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</cellXfs>
  <cellStyles count="11">
    <cellStyle name="Millares [0] 2" xfId="2" xr:uid="{00000000-0005-0000-0000-000000000000}"/>
    <cellStyle name="Millares [0] 3" xfId="4" xr:uid="{00000000-0005-0000-0000-000001000000}"/>
    <cellStyle name="Millares [0] 4" xfId="9" xr:uid="{E73F8DD7-DB6B-4B3A-8E5D-7D62612A4371}"/>
    <cellStyle name="Millares 2" xfId="7" xr:uid="{32AEEE56-5D07-457C-AC99-FD68E8136880}"/>
    <cellStyle name="Moneda [0] 2" xfId="1" xr:uid="{00000000-0005-0000-0000-000002000000}"/>
    <cellStyle name="Moneda [0] 3" xfId="3" xr:uid="{00000000-0005-0000-0000-000003000000}"/>
    <cellStyle name="Moneda [0] 4" xfId="6" xr:uid="{D1E07DC2-9790-406E-9233-D25BC0C0C020}"/>
    <cellStyle name="Moneda 2" xfId="8" xr:uid="{E6F58668-2194-4C09-9A52-FB4BEF9F9976}"/>
    <cellStyle name="Moneda 3" xfId="10" xr:uid="{83BCA902-1C71-4091-A9B8-6B7DE5252B05}"/>
    <cellStyle name="Normal" xfId="0" builtinId="0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79375</xdr:rowOff>
    </xdr:from>
    <xdr:to>
      <xdr:col>1</xdr:col>
      <xdr:colOff>264318</xdr:colOff>
      <xdr:row>1</xdr:row>
      <xdr:rowOff>34925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2C0D19-AF4D-4191-8C6E-B4DB2314FE6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9375"/>
          <a:ext cx="2470943" cy="5905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AN CAMILO REINA ERAZO" id="{C353A9EC-411F-4249-9A05-51E46BCB6C06}" userId="JUAN CAMILO REINA ERAZO" providerId="None"/>
  <person displayName="HUGO ENRIQUE ARIAS FORERO" id="{9B146645-2D5E-48A4-9015-53D0FADC95DC}" userId="hearias@minenergia.gov.co" providerId="PeoplePicker"/>
  <person displayName="JUAN CAMILO REINA ERAZO" id="{B18BCF5E-D5D8-45A5-9660-C73EF19F1D4E}" userId="jcreina@minenergia.gov.co" providerId="PeoplePicker"/>
  <person displayName="JUAN CAMILO RAMIREZ ARJONA" id="{1B8971AE-CA2C-4404-A1E7-5A2B4F8988EC}" userId="JUAN CAMILO RAMIREZ ARJONA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7" dT="2021-06-10T16:40:12.79" personId="{1B8971AE-CA2C-4404-A1E7-5A2B4F8988EC}" id="{651BF9A7-0423-4EE0-97EC-84DB923619A0}">
    <text>@HUGO ENRIQUE ARIAS FORERO @JUAN CAMILO REINA ERAZO como un hito de pago es con el suministro en sitio y el otro hito de pago es con la instalción, pruebas y puesta en marcha, no deberíamos discriminar eso para poder hacer bien los pagos y la facturación?</text>
    <mentions>
      <mention mentionpersonId="{9B146645-2D5E-48A4-9015-53D0FADC95DC}" mentionId="{312F8BF1-E417-4228-82BA-2254BC9E23C1}" startIndex="0" length="26"/>
      <mention mentionpersonId="{B18BCF5E-D5D8-45A5-9660-C73EF19F1D4E}" mentionId="{953B0D8F-1AC4-41DD-82AE-6D8EC31CA106}" startIndex="27" length="24"/>
    </mentions>
  </threadedComment>
  <threadedComment ref="A37" dT="2021-06-10T22:05:26.33" personId="{C353A9EC-411F-4249-9A05-51E46BCB6C06}" id="{FA6EBC6A-0EA8-4CCB-A0BF-78F8DE3FFDC6}" parentId="{651BF9A7-0423-4EE0-97EC-84DB923619A0}">
    <text>Listo agregado el item de instalacion y puesta en marcha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showGridLines="0" tabSelected="1" view="pageBreakPreview" zoomScale="90" zoomScaleNormal="80" zoomScaleSheetLayoutView="90" workbookViewId="0">
      <selection activeCell="A2" sqref="A2:F2"/>
    </sheetView>
  </sheetViews>
  <sheetFormatPr defaultColWidth="11.42578125" defaultRowHeight="12.75"/>
  <cols>
    <col min="1" max="1" width="33.85546875" style="5" customWidth="1"/>
    <col min="2" max="2" width="11.42578125" style="5"/>
    <col min="3" max="3" width="50" style="5" customWidth="1"/>
    <col min="4" max="4" width="11.42578125" style="5"/>
    <col min="5" max="5" width="18.85546875" style="5" customWidth="1"/>
    <col min="6" max="6" width="55.5703125" style="5" customWidth="1"/>
    <col min="7" max="7" width="7.140625" style="5" customWidth="1"/>
    <col min="8" max="16384" width="11.42578125" style="5"/>
  </cols>
  <sheetData>
    <row r="1" spans="1:6" ht="49.5" customHeight="1">
      <c r="A1" s="95" t="s">
        <v>0</v>
      </c>
      <c r="B1" s="95"/>
      <c r="C1" s="95"/>
      <c r="D1" s="95"/>
      <c r="E1" s="95"/>
      <c r="F1" s="95"/>
    </row>
    <row r="2" spans="1:6" ht="21" customHeight="1">
      <c r="A2" s="96" t="s">
        <v>1</v>
      </c>
      <c r="B2" s="97"/>
      <c r="C2" s="97"/>
      <c r="D2" s="97"/>
      <c r="E2" s="97"/>
      <c r="F2" s="97"/>
    </row>
    <row r="3" spans="1:6" ht="27" customHeight="1">
      <c r="A3" s="40" t="s">
        <v>2</v>
      </c>
      <c r="B3" s="91"/>
      <c r="C3" s="91"/>
      <c r="D3" s="91"/>
      <c r="E3" s="91"/>
      <c r="F3" s="91"/>
    </row>
    <row r="4" spans="1:6" ht="75.75" customHeight="1">
      <c r="A4" s="98" t="s">
        <v>3</v>
      </c>
      <c r="B4" s="99"/>
      <c r="C4" s="99"/>
      <c r="D4" s="99"/>
      <c r="E4" s="99"/>
      <c r="F4" s="99"/>
    </row>
    <row r="5" spans="1:6" ht="34.5" customHeight="1">
      <c r="A5" s="7" t="s">
        <v>4</v>
      </c>
      <c r="B5" s="7" t="s">
        <v>5</v>
      </c>
      <c r="C5" s="7" t="s">
        <v>6</v>
      </c>
      <c r="D5" s="7" t="s">
        <v>7</v>
      </c>
      <c r="E5" s="8" t="s">
        <v>8</v>
      </c>
      <c r="F5" s="9" t="s">
        <v>9</v>
      </c>
    </row>
    <row r="6" spans="1:6" ht="67.5" customHeight="1">
      <c r="A6" s="22" t="s">
        <v>10</v>
      </c>
      <c r="B6" s="14">
        <v>1</v>
      </c>
      <c r="C6" s="15" t="s">
        <v>11</v>
      </c>
      <c r="D6" s="15">
        <v>1</v>
      </c>
      <c r="E6" s="16">
        <f>'APU''s'!F14</f>
        <v>0</v>
      </c>
      <c r="F6" s="17"/>
    </row>
    <row r="7" spans="1:6" ht="49.5" customHeight="1">
      <c r="A7" s="94" t="s">
        <v>12</v>
      </c>
      <c r="B7" s="18">
        <v>2</v>
      </c>
      <c r="C7" s="19" t="s">
        <v>13</v>
      </c>
      <c r="D7" s="19">
        <v>1</v>
      </c>
      <c r="E7" s="20">
        <f>'APU''s'!F34</f>
        <v>0</v>
      </c>
      <c r="F7" s="21"/>
    </row>
    <row r="8" spans="1:6" ht="53.25" customHeight="1">
      <c r="A8" s="94"/>
      <c r="B8" s="18">
        <v>3</v>
      </c>
      <c r="C8" s="19" t="s">
        <v>14</v>
      </c>
      <c r="D8" s="19">
        <v>1</v>
      </c>
      <c r="E8" s="20">
        <f>'APU''s'!F53</f>
        <v>0</v>
      </c>
      <c r="F8" s="21"/>
    </row>
    <row r="9" spans="1:6" ht="53.25" customHeight="1">
      <c r="A9" s="94"/>
      <c r="B9" s="18">
        <v>4</v>
      </c>
      <c r="C9" s="19" t="s">
        <v>15</v>
      </c>
      <c r="D9" s="19">
        <v>1</v>
      </c>
      <c r="E9" s="20">
        <f>'APU''s'!F72</f>
        <v>0</v>
      </c>
      <c r="F9" s="21"/>
    </row>
    <row r="10" spans="1:6" ht="53.25" customHeight="1">
      <c r="A10" s="94"/>
      <c r="B10" s="18">
        <v>5</v>
      </c>
      <c r="C10" s="19" t="s">
        <v>16</v>
      </c>
      <c r="D10" s="19">
        <v>1</v>
      </c>
      <c r="E10" s="20">
        <f>'APU''s'!F91</f>
        <v>0</v>
      </c>
      <c r="F10" s="21"/>
    </row>
    <row r="11" spans="1:6" ht="53.25" customHeight="1">
      <c r="A11" s="94"/>
      <c r="B11" s="18">
        <v>6</v>
      </c>
      <c r="C11" s="19" t="s">
        <v>17</v>
      </c>
      <c r="D11" s="19">
        <v>1</v>
      </c>
      <c r="E11" s="20">
        <f>'APU''s'!F110</f>
        <v>0</v>
      </c>
      <c r="F11" s="21"/>
    </row>
    <row r="12" spans="1:6" ht="53.25" customHeight="1">
      <c r="A12" s="94"/>
      <c r="B12" s="18">
        <v>7</v>
      </c>
      <c r="C12" s="19" t="s">
        <v>18</v>
      </c>
      <c r="D12" s="19">
        <v>1</v>
      </c>
      <c r="E12" s="20">
        <f>'APU''s'!F129</f>
        <v>0</v>
      </c>
      <c r="F12" s="21"/>
    </row>
    <row r="13" spans="1:6" ht="54.75" customHeight="1">
      <c r="A13" s="94"/>
      <c r="B13" s="18">
        <v>8</v>
      </c>
      <c r="C13" s="19" t="s">
        <v>19</v>
      </c>
      <c r="D13" s="19">
        <v>1</v>
      </c>
      <c r="E13" s="20">
        <f>'APU''s'!F148</f>
        <v>0</v>
      </c>
      <c r="F13" s="21"/>
    </row>
    <row r="14" spans="1:6" ht="54.75" customHeight="1">
      <c r="A14" s="94"/>
      <c r="B14" s="18">
        <v>9</v>
      </c>
      <c r="C14" s="19" t="s">
        <v>20</v>
      </c>
      <c r="D14" s="19">
        <v>1</v>
      </c>
      <c r="E14" s="20">
        <f>'APU''s'!F154</f>
        <v>0</v>
      </c>
      <c r="F14" s="21"/>
    </row>
    <row r="15" spans="1:6">
      <c r="A15" s="6"/>
      <c r="B15" s="2"/>
      <c r="D15" s="10" t="s">
        <v>21</v>
      </c>
      <c r="E15" s="13">
        <f>SUM(E6:E14)</f>
        <v>0</v>
      </c>
      <c r="F15" s="3"/>
    </row>
    <row r="16" spans="1:6">
      <c r="D16" s="11" t="s">
        <v>22</v>
      </c>
      <c r="E16" s="12">
        <f>SUM(E15:E15)</f>
        <v>0</v>
      </c>
    </row>
    <row r="19" spans="2:3">
      <c r="B19" s="4"/>
      <c r="C19" s="4"/>
    </row>
    <row r="20" spans="2:3">
      <c r="B20" s="4"/>
      <c r="C20" s="4"/>
    </row>
    <row r="21" spans="2:3">
      <c r="B21" s="4"/>
      <c r="C21" s="4"/>
    </row>
    <row r="22" spans="2:3">
      <c r="B22" s="4"/>
      <c r="C22" s="4"/>
    </row>
    <row r="23" spans="2:3">
      <c r="B23" s="4"/>
      <c r="C23" s="4"/>
    </row>
  </sheetData>
  <mergeCells count="4">
    <mergeCell ref="A7:A14"/>
    <mergeCell ref="A1:F1"/>
    <mergeCell ref="A2:F2"/>
    <mergeCell ref="A4:F4"/>
  </mergeCells>
  <pageMargins left="0.7" right="0.7" top="0.75" bottom="0.75" header="0.3" footer="0.3"/>
  <pageSetup paperSize="9" scale="47" orientation="portrait" horizontalDpi="300" verticalDpi="300" r:id="rId1"/>
  <ignoredErrors>
    <ignoredError sqref="E1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7"/>
  <sheetViews>
    <sheetView view="pageBreakPreview" zoomScaleNormal="100" zoomScaleSheetLayoutView="100" workbookViewId="0">
      <selection sqref="A1:F1"/>
    </sheetView>
  </sheetViews>
  <sheetFormatPr defaultColWidth="9.140625" defaultRowHeight="15"/>
  <cols>
    <col min="1" max="1" width="9.140625" style="53"/>
    <col min="2" max="2" width="59.7109375" style="1" bestFit="1" customWidth="1"/>
    <col min="3" max="3" width="7.85546875" style="1" customWidth="1"/>
    <col min="4" max="4" width="25.85546875" style="1" customWidth="1"/>
    <col min="5" max="5" width="11.140625" style="1" customWidth="1"/>
    <col min="6" max="6" width="13.5703125" style="1" bestFit="1" customWidth="1"/>
    <col min="7" max="16384" width="9.140625" style="1"/>
  </cols>
  <sheetData>
    <row r="1" spans="1:6">
      <c r="A1" s="103" t="s">
        <v>23</v>
      </c>
      <c r="B1" s="103"/>
      <c r="C1" s="103"/>
      <c r="D1" s="103"/>
      <c r="E1" s="103"/>
      <c r="F1" s="103"/>
    </row>
    <row r="2" spans="1:6" ht="15.75" thickBot="1"/>
    <row r="3" spans="1:6" ht="15.75" thickBot="1">
      <c r="A3" s="104" t="s">
        <v>24</v>
      </c>
      <c r="B3" s="105"/>
      <c r="C3" s="105"/>
      <c r="D3" s="105"/>
      <c r="E3" s="105"/>
      <c r="F3" s="105"/>
    </row>
    <row r="4" spans="1:6" ht="15.75" thickBot="1">
      <c r="A4" s="54"/>
    </row>
    <row r="5" spans="1:6" ht="15.75" thickBot="1">
      <c r="A5" s="55" t="s">
        <v>25</v>
      </c>
      <c r="B5" s="24" t="s">
        <v>26</v>
      </c>
      <c r="C5" s="25" t="s">
        <v>27</v>
      </c>
      <c r="D5" s="39" t="s">
        <v>28</v>
      </c>
      <c r="E5" s="26" t="s">
        <v>29</v>
      </c>
      <c r="F5" s="23" t="s">
        <v>30</v>
      </c>
    </row>
    <row r="6" spans="1:6">
      <c r="A6" s="56">
        <v>1</v>
      </c>
      <c r="B6" s="27" t="s">
        <v>31</v>
      </c>
      <c r="C6" s="28" t="s">
        <v>32</v>
      </c>
      <c r="D6" s="60"/>
      <c r="E6" s="29">
        <v>1</v>
      </c>
      <c r="F6" s="43">
        <f>D6*E6</f>
        <v>0</v>
      </c>
    </row>
    <row r="7" spans="1:6">
      <c r="A7" s="57">
        <v>2</v>
      </c>
      <c r="B7" s="30" t="s">
        <v>33</v>
      </c>
      <c r="C7" s="31" t="s">
        <v>32</v>
      </c>
      <c r="D7" s="61"/>
      <c r="E7" s="32">
        <v>1</v>
      </c>
      <c r="F7" s="44">
        <f t="shared" ref="F7:F13" si="0">D7*E7</f>
        <v>0</v>
      </c>
    </row>
    <row r="8" spans="1:6">
      <c r="A8" s="57">
        <v>3</v>
      </c>
      <c r="B8" s="30" t="s">
        <v>34</v>
      </c>
      <c r="C8" s="31" t="s">
        <v>32</v>
      </c>
      <c r="D8" s="61"/>
      <c r="E8" s="32">
        <v>1</v>
      </c>
      <c r="F8" s="44">
        <f t="shared" si="0"/>
        <v>0</v>
      </c>
    </row>
    <row r="9" spans="1:6">
      <c r="A9" s="57">
        <v>4</v>
      </c>
      <c r="B9" s="30" t="s">
        <v>35</v>
      </c>
      <c r="C9" s="31" t="s">
        <v>32</v>
      </c>
      <c r="D9" s="61"/>
      <c r="E9" s="32">
        <v>1</v>
      </c>
      <c r="F9" s="44">
        <f t="shared" si="0"/>
        <v>0</v>
      </c>
    </row>
    <row r="10" spans="1:6">
      <c r="A10" s="57">
        <v>5</v>
      </c>
      <c r="B10" s="30" t="s">
        <v>36</v>
      </c>
      <c r="C10" s="31" t="s">
        <v>32</v>
      </c>
      <c r="D10" s="61"/>
      <c r="E10" s="32">
        <v>1</v>
      </c>
      <c r="F10" s="44">
        <f t="shared" si="0"/>
        <v>0</v>
      </c>
    </row>
    <row r="11" spans="1:6">
      <c r="A11" s="57">
        <v>6</v>
      </c>
      <c r="B11" s="30" t="s">
        <v>37</v>
      </c>
      <c r="C11" s="31" t="s">
        <v>32</v>
      </c>
      <c r="D11" s="61"/>
      <c r="E11" s="32">
        <v>1</v>
      </c>
      <c r="F11" s="44">
        <f t="shared" si="0"/>
        <v>0</v>
      </c>
    </row>
    <row r="12" spans="1:6">
      <c r="A12" s="58">
        <v>7</v>
      </c>
      <c r="B12" s="41" t="s">
        <v>38</v>
      </c>
      <c r="C12" s="38" t="s">
        <v>32</v>
      </c>
      <c r="D12" s="62"/>
      <c r="E12" s="42">
        <v>1</v>
      </c>
      <c r="F12" s="45">
        <f t="shared" si="0"/>
        <v>0</v>
      </c>
    </row>
    <row r="13" spans="1:6" ht="15.75" thickBot="1">
      <c r="A13" s="59">
        <v>8</v>
      </c>
      <c r="B13" s="33" t="s">
        <v>39</v>
      </c>
      <c r="C13" s="34" t="s">
        <v>32</v>
      </c>
      <c r="D13" s="63"/>
      <c r="E13" s="35">
        <v>1</v>
      </c>
      <c r="F13" s="46">
        <f t="shared" si="0"/>
        <v>0</v>
      </c>
    </row>
    <row r="14" spans="1:6" ht="15.75" thickBot="1">
      <c r="D14" s="36"/>
      <c r="E14" s="37" t="s">
        <v>40</v>
      </c>
      <c r="F14" s="49">
        <f>SUM(F6:F13)</f>
        <v>0</v>
      </c>
    </row>
    <row r="15" spans="1:6">
      <c r="D15" s="36"/>
      <c r="E15" s="92"/>
      <c r="F15" s="50"/>
    </row>
    <row r="16" spans="1:6" ht="15.75" thickBot="1"/>
    <row r="17" spans="1:6" ht="15.75" thickBot="1">
      <c r="A17" s="104" t="s">
        <v>41</v>
      </c>
      <c r="B17" s="105"/>
      <c r="C17" s="105"/>
      <c r="D17" s="105"/>
      <c r="E17" s="105"/>
      <c r="F17" s="105"/>
    </row>
    <row r="18" spans="1:6" ht="15.75" thickBot="1"/>
    <row r="19" spans="1:6" ht="15.75" thickBot="1">
      <c r="A19" s="106" t="s">
        <v>42</v>
      </c>
      <c r="B19" s="107"/>
      <c r="C19" s="107"/>
      <c r="D19" s="107"/>
      <c r="E19" s="107"/>
      <c r="F19" s="107"/>
    </row>
    <row r="20" spans="1:6" ht="15.75" thickBot="1">
      <c r="A20" s="55" t="s">
        <v>25</v>
      </c>
      <c r="B20" s="24" t="s">
        <v>26</v>
      </c>
      <c r="C20" s="39" t="s">
        <v>27</v>
      </c>
      <c r="D20" s="39" t="s">
        <v>28</v>
      </c>
      <c r="E20" s="51" t="s">
        <v>29</v>
      </c>
      <c r="F20" s="52" t="s">
        <v>30</v>
      </c>
    </row>
    <row r="21" spans="1:6">
      <c r="A21" s="56">
        <v>1</v>
      </c>
      <c r="B21" s="27" t="s">
        <v>43</v>
      </c>
      <c r="C21" s="28" t="s">
        <v>44</v>
      </c>
      <c r="D21" s="60"/>
      <c r="E21" s="71"/>
      <c r="F21" s="75">
        <f>E21*D21</f>
        <v>0</v>
      </c>
    </row>
    <row r="22" spans="1:6">
      <c r="A22" s="57">
        <v>2</v>
      </c>
      <c r="B22" s="30" t="s">
        <v>45</v>
      </c>
      <c r="C22" s="31" t="s">
        <v>46</v>
      </c>
      <c r="D22" s="61"/>
      <c r="E22" s="72"/>
      <c r="F22" s="76">
        <f t="shared" ref="F22:F33" si="1">E22*D22</f>
        <v>0</v>
      </c>
    </row>
    <row r="23" spans="1:6">
      <c r="A23" s="57">
        <v>3</v>
      </c>
      <c r="B23" s="30" t="s">
        <v>47</v>
      </c>
      <c r="C23" s="31" t="s">
        <v>32</v>
      </c>
      <c r="D23" s="61"/>
      <c r="E23" s="73">
        <v>1</v>
      </c>
      <c r="F23" s="76">
        <f t="shared" si="1"/>
        <v>0</v>
      </c>
    </row>
    <row r="24" spans="1:6">
      <c r="A24" s="57">
        <v>4</v>
      </c>
      <c r="B24" s="30" t="s">
        <v>48</v>
      </c>
      <c r="C24" s="31" t="s">
        <v>32</v>
      </c>
      <c r="D24" s="61"/>
      <c r="E24" s="73">
        <v>1</v>
      </c>
      <c r="F24" s="76">
        <f t="shared" si="1"/>
        <v>0</v>
      </c>
    </row>
    <row r="25" spans="1:6">
      <c r="A25" s="57">
        <v>5</v>
      </c>
      <c r="B25" s="30" t="s">
        <v>49</v>
      </c>
      <c r="C25" s="31" t="s">
        <v>32</v>
      </c>
      <c r="D25" s="61"/>
      <c r="E25" s="73">
        <v>1</v>
      </c>
      <c r="F25" s="76">
        <f t="shared" si="1"/>
        <v>0</v>
      </c>
    </row>
    <row r="26" spans="1:6">
      <c r="A26" s="57">
        <v>6</v>
      </c>
      <c r="B26" s="30" t="s">
        <v>50</v>
      </c>
      <c r="C26" s="31" t="s">
        <v>32</v>
      </c>
      <c r="D26" s="61"/>
      <c r="E26" s="73">
        <v>1</v>
      </c>
      <c r="F26" s="76">
        <f t="shared" si="1"/>
        <v>0</v>
      </c>
    </row>
    <row r="27" spans="1:6">
      <c r="A27" s="57">
        <v>7</v>
      </c>
      <c r="B27" s="30" t="s">
        <v>51</v>
      </c>
      <c r="C27" s="31" t="s">
        <v>32</v>
      </c>
      <c r="D27" s="61"/>
      <c r="E27" s="73">
        <v>1</v>
      </c>
      <c r="F27" s="76">
        <f>E27*D27</f>
        <v>0</v>
      </c>
    </row>
    <row r="28" spans="1:6">
      <c r="A28" s="57">
        <v>8</v>
      </c>
      <c r="B28" s="30" t="s">
        <v>52</v>
      </c>
      <c r="C28" s="31" t="s">
        <v>32</v>
      </c>
      <c r="D28" s="61"/>
      <c r="E28" s="73">
        <v>1</v>
      </c>
      <c r="F28" s="76">
        <f>E28*D28</f>
        <v>0</v>
      </c>
    </row>
    <row r="29" spans="1:6">
      <c r="A29" s="57">
        <v>9</v>
      </c>
      <c r="B29" s="30" t="s">
        <v>53</v>
      </c>
      <c r="C29" s="31" t="s">
        <v>32</v>
      </c>
      <c r="D29" s="61"/>
      <c r="E29" s="73">
        <v>1</v>
      </c>
      <c r="F29" s="76">
        <f>E29*D29</f>
        <v>0</v>
      </c>
    </row>
    <row r="30" spans="1:6">
      <c r="A30" s="57">
        <v>10</v>
      </c>
      <c r="B30" s="64" t="s">
        <v>54</v>
      </c>
      <c r="C30" s="31" t="s">
        <v>32</v>
      </c>
      <c r="D30" s="61"/>
      <c r="E30" s="73">
        <v>1</v>
      </c>
      <c r="F30" s="76">
        <f>E30*D30</f>
        <v>0</v>
      </c>
    </row>
    <row r="31" spans="1:6">
      <c r="A31" s="57">
        <v>11</v>
      </c>
      <c r="B31" s="30" t="s">
        <v>55</v>
      </c>
      <c r="C31" s="31" t="s">
        <v>32</v>
      </c>
      <c r="D31" s="61"/>
      <c r="E31" s="73">
        <v>1</v>
      </c>
      <c r="F31" s="76">
        <f t="shared" si="1"/>
        <v>0</v>
      </c>
    </row>
    <row r="32" spans="1:6">
      <c r="A32" s="57">
        <v>12</v>
      </c>
      <c r="B32" s="30" t="s">
        <v>56</v>
      </c>
      <c r="C32" s="31" t="s">
        <v>32</v>
      </c>
      <c r="D32" s="61"/>
      <c r="E32" s="73">
        <v>1</v>
      </c>
      <c r="F32" s="76">
        <f>E32*D32</f>
        <v>0</v>
      </c>
    </row>
    <row r="33" spans="1:6" ht="15.75" thickBot="1">
      <c r="A33" s="59">
        <v>13</v>
      </c>
      <c r="B33" s="33" t="s">
        <v>57</v>
      </c>
      <c r="C33" s="34" t="s">
        <v>32</v>
      </c>
      <c r="D33" s="63"/>
      <c r="E33" s="74">
        <v>1</v>
      </c>
      <c r="F33" s="77">
        <f t="shared" si="1"/>
        <v>0</v>
      </c>
    </row>
    <row r="34" spans="1:6" ht="15.75" thickBot="1">
      <c r="E34" s="37" t="s">
        <v>40</v>
      </c>
      <c r="F34" s="70">
        <f>SUM(F21:F33)</f>
        <v>0</v>
      </c>
    </row>
    <row r="36" spans="1:6" ht="15.75" thickBot="1"/>
    <row r="37" spans="1:6" ht="15.75" thickBot="1">
      <c r="A37" s="106" t="s">
        <v>58</v>
      </c>
      <c r="B37" s="107"/>
      <c r="C37" s="107"/>
      <c r="D37" s="107"/>
      <c r="E37" s="107"/>
      <c r="F37" s="107"/>
    </row>
    <row r="38" spans="1:6" ht="15.75" thickBot="1">
      <c r="A38" s="55" t="s">
        <v>25</v>
      </c>
      <c r="B38" s="24" t="s">
        <v>26</v>
      </c>
      <c r="C38" s="39" t="s">
        <v>27</v>
      </c>
      <c r="D38" s="39" t="s">
        <v>28</v>
      </c>
      <c r="E38" s="51" t="s">
        <v>29</v>
      </c>
      <c r="F38" s="52" t="s">
        <v>30</v>
      </c>
    </row>
    <row r="39" spans="1:6">
      <c r="A39" s="56">
        <v>1</v>
      </c>
      <c r="B39" s="27" t="s">
        <v>43</v>
      </c>
      <c r="C39" s="28" t="s">
        <v>44</v>
      </c>
      <c r="D39" s="60"/>
      <c r="E39" s="71"/>
      <c r="F39" s="75">
        <f>E39*D39</f>
        <v>0</v>
      </c>
    </row>
    <row r="40" spans="1:6">
      <c r="A40" s="57">
        <v>2</v>
      </c>
      <c r="B40" s="30" t="s">
        <v>45</v>
      </c>
      <c r="C40" s="31" t="s">
        <v>46</v>
      </c>
      <c r="D40" s="61"/>
      <c r="E40" s="72"/>
      <c r="F40" s="76">
        <f t="shared" ref="F40:F44" si="2">E40*D40</f>
        <v>0</v>
      </c>
    </row>
    <row r="41" spans="1:6">
      <c r="A41" s="57">
        <v>3</v>
      </c>
      <c r="B41" s="30" t="s">
        <v>47</v>
      </c>
      <c r="C41" s="31" t="s">
        <v>32</v>
      </c>
      <c r="D41" s="61"/>
      <c r="E41" s="73">
        <v>1</v>
      </c>
      <c r="F41" s="76">
        <f t="shared" si="2"/>
        <v>0</v>
      </c>
    </row>
    <row r="42" spans="1:6">
      <c r="A42" s="57">
        <v>4</v>
      </c>
      <c r="B42" s="30" t="s">
        <v>48</v>
      </c>
      <c r="C42" s="31" t="s">
        <v>32</v>
      </c>
      <c r="D42" s="61"/>
      <c r="E42" s="73">
        <v>1</v>
      </c>
      <c r="F42" s="76">
        <f t="shared" si="2"/>
        <v>0</v>
      </c>
    </row>
    <row r="43" spans="1:6">
      <c r="A43" s="57">
        <v>5</v>
      </c>
      <c r="B43" s="30" t="s">
        <v>49</v>
      </c>
      <c r="C43" s="31" t="s">
        <v>32</v>
      </c>
      <c r="D43" s="61"/>
      <c r="E43" s="73">
        <v>1</v>
      </c>
      <c r="F43" s="76">
        <f t="shared" si="2"/>
        <v>0</v>
      </c>
    </row>
    <row r="44" spans="1:6">
      <c r="A44" s="57">
        <v>6</v>
      </c>
      <c r="B44" s="30" t="s">
        <v>50</v>
      </c>
      <c r="C44" s="31" t="s">
        <v>32</v>
      </c>
      <c r="D44" s="61"/>
      <c r="E44" s="73">
        <v>1</v>
      </c>
      <c r="F44" s="76">
        <f t="shared" si="2"/>
        <v>0</v>
      </c>
    </row>
    <row r="45" spans="1:6">
      <c r="A45" s="57">
        <v>7</v>
      </c>
      <c r="B45" s="30" t="s">
        <v>51</v>
      </c>
      <c r="C45" s="31" t="s">
        <v>32</v>
      </c>
      <c r="D45" s="61"/>
      <c r="E45" s="73">
        <v>1</v>
      </c>
      <c r="F45" s="76">
        <f>E45*D45</f>
        <v>0</v>
      </c>
    </row>
    <row r="46" spans="1:6">
      <c r="A46" s="57">
        <v>8</v>
      </c>
      <c r="B46" s="30" t="s">
        <v>52</v>
      </c>
      <c r="C46" s="31" t="s">
        <v>32</v>
      </c>
      <c r="D46" s="61"/>
      <c r="E46" s="73">
        <v>1</v>
      </c>
      <c r="F46" s="76">
        <f>E46*D46</f>
        <v>0</v>
      </c>
    </row>
    <row r="47" spans="1:6">
      <c r="A47" s="57">
        <v>9</v>
      </c>
      <c r="B47" s="64" t="s">
        <v>59</v>
      </c>
      <c r="C47" s="31" t="s">
        <v>32</v>
      </c>
      <c r="D47" s="61"/>
      <c r="E47" s="73">
        <v>1</v>
      </c>
      <c r="F47" s="76">
        <f t="shared" ref="F47" si="3">E47*D47</f>
        <v>0</v>
      </c>
    </row>
    <row r="48" spans="1:6">
      <c r="A48" s="57">
        <v>10</v>
      </c>
      <c r="B48" s="64" t="s">
        <v>54</v>
      </c>
      <c r="C48" s="31" t="s">
        <v>32</v>
      </c>
      <c r="D48" s="61"/>
      <c r="E48" s="73">
        <v>1</v>
      </c>
      <c r="F48" s="76">
        <f>E48*D48</f>
        <v>0</v>
      </c>
    </row>
    <row r="49" spans="1:6">
      <c r="A49" s="57">
        <v>11</v>
      </c>
      <c r="B49" s="64" t="s">
        <v>53</v>
      </c>
      <c r="C49" s="31" t="s">
        <v>32</v>
      </c>
      <c r="D49" s="61"/>
      <c r="E49" s="73">
        <v>1</v>
      </c>
      <c r="F49" s="76">
        <f>E49*D49</f>
        <v>0</v>
      </c>
    </row>
    <row r="50" spans="1:6">
      <c r="A50" s="57">
        <v>12</v>
      </c>
      <c r="B50" s="30" t="s">
        <v>55</v>
      </c>
      <c r="C50" s="31" t="s">
        <v>32</v>
      </c>
      <c r="D50" s="61"/>
      <c r="E50" s="73">
        <v>1</v>
      </c>
      <c r="F50" s="76">
        <f t="shared" ref="F50" si="4">E50*D50</f>
        <v>0</v>
      </c>
    </row>
    <row r="51" spans="1:6">
      <c r="A51" s="57">
        <v>13</v>
      </c>
      <c r="B51" s="30" t="s">
        <v>56</v>
      </c>
      <c r="C51" s="31" t="s">
        <v>32</v>
      </c>
      <c r="D51" s="61"/>
      <c r="E51" s="73">
        <v>1</v>
      </c>
      <c r="F51" s="76">
        <f>E51*D51</f>
        <v>0</v>
      </c>
    </row>
    <row r="52" spans="1:6" ht="15.75" thickBot="1">
      <c r="A52" s="59">
        <v>14</v>
      </c>
      <c r="B52" s="33" t="s">
        <v>57</v>
      </c>
      <c r="C52" s="34" t="s">
        <v>32</v>
      </c>
      <c r="D52" s="63"/>
      <c r="E52" s="74">
        <v>1</v>
      </c>
      <c r="F52" s="77">
        <f t="shared" ref="F52" si="5">E52*D52</f>
        <v>0</v>
      </c>
    </row>
    <row r="53" spans="1:6" ht="15.75" thickBot="1">
      <c r="E53" s="37" t="s">
        <v>40</v>
      </c>
      <c r="F53" s="49">
        <f>SUM(F39:F52)</f>
        <v>0</v>
      </c>
    </row>
    <row r="54" spans="1:6">
      <c r="E54" s="92"/>
      <c r="F54" s="65"/>
    </row>
    <row r="55" spans="1:6" ht="15.75" thickBot="1">
      <c r="E55" s="92"/>
      <c r="F55" s="50"/>
    </row>
    <row r="56" spans="1:6" ht="15.75" thickBot="1">
      <c r="A56" s="108" t="s">
        <v>60</v>
      </c>
      <c r="B56" s="107"/>
      <c r="C56" s="107"/>
      <c r="D56" s="107"/>
      <c r="E56" s="107"/>
      <c r="F56" s="109"/>
    </row>
    <row r="57" spans="1:6" ht="15.75" thickBot="1">
      <c r="A57" s="55" t="s">
        <v>25</v>
      </c>
      <c r="B57" s="24" t="s">
        <v>26</v>
      </c>
      <c r="C57" s="39" t="s">
        <v>27</v>
      </c>
      <c r="D57" s="39" t="s">
        <v>28</v>
      </c>
      <c r="E57" s="51" t="s">
        <v>29</v>
      </c>
      <c r="F57" s="52" t="s">
        <v>30</v>
      </c>
    </row>
    <row r="58" spans="1:6">
      <c r="A58" s="56">
        <v>1</v>
      </c>
      <c r="B58" s="27" t="s">
        <v>43</v>
      </c>
      <c r="C58" s="28" t="s">
        <v>44</v>
      </c>
      <c r="D58" s="60"/>
      <c r="E58" s="71"/>
      <c r="F58" s="75">
        <f>E58*D58</f>
        <v>0</v>
      </c>
    </row>
    <row r="59" spans="1:6">
      <c r="A59" s="57">
        <v>2</v>
      </c>
      <c r="B59" s="30" t="s">
        <v>45</v>
      </c>
      <c r="C59" s="31" t="s">
        <v>46</v>
      </c>
      <c r="D59" s="61"/>
      <c r="E59" s="72"/>
      <c r="F59" s="76">
        <f t="shared" ref="F59:F63" si="6">E59*D59</f>
        <v>0</v>
      </c>
    </row>
    <row r="60" spans="1:6">
      <c r="A60" s="57">
        <v>3</v>
      </c>
      <c r="B60" s="30" t="s">
        <v>47</v>
      </c>
      <c r="C60" s="31" t="s">
        <v>32</v>
      </c>
      <c r="D60" s="61"/>
      <c r="E60" s="73">
        <v>1</v>
      </c>
      <c r="F60" s="76">
        <f t="shared" si="6"/>
        <v>0</v>
      </c>
    </row>
    <row r="61" spans="1:6">
      <c r="A61" s="57">
        <v>4</v>
      </c>
      <c r="B61" s="30" t="s">
        <v>48</v>
      </c>
      <c r="C61" s="31" t="s">
        <v>32</v>
      </c>
      <c r="D61" s="61"/>
      <c r="E61" s="73">
        <v>1</v>
      </c>
      <c r="F61" s="76">
        <f t="shared" si="6"/>
        <v>0</v>
      </c>
    </row>
    <row r="62" spans="1:6">
      <c r="A62" s="57">
        <v>5</v>
      </c>
      <c r="B62" s="30" t="s">
        <v>49</v>
      </c>
      <c r="C62" s="31" t="s">
        <v>32</v>
      </c>
      <c r="D62" s="61"/>
      <c r="E62" s="73">
        <v>1</v>
      </c>
      <c r="F62" s="76">
        <f t="shared" si="6"/>
        <v>0</v>
      </c>
    </row>
    <row r="63" spans="1:6">
      <c r="A63" s="57">
        <v>6</v>
      </c>
      <c r="B63" s="30" t="s">
        <v>50</v>
      </c>
      <c r="C63" s="31" t="s">
        <v>32</v>
      </c>
      <c r="D63" s="61"/>
      <c r="E63" s="73">
        <v>1</v>
      </c>
      <c r="F63" s="76">
        <f t="shared" si="6"/>
        <v>0</v>
      </c>
    </row>
    <row r="64" spans="1:6">
      <c r="A64" s="57">
        <v>7</v>
      </c>
      <c r="B64" s="30" t="s">
        <v>51</v>
      </c>
      <c r="C64" s="31" t="s">
        <v>32</v>
      </c>
      <c r="D64" s="61"/>
      <c r="E64" s="73">
        <v>1</v>
      </c>
      <c r="F64" s="76">
        <f>E64*D64</f>
        <v>0</v>
      </c>
    </row>
    <row r="65" spans="1:6">
      <c r="A65" s="57">
        <v>8</v>
      </c>
      <c r="B65" s="30" t="s">
        <v>52</v>
      </c>
      <c r="C65" s="31" t="s">
        <v>32</v>
      </c>
      <c r="D65" s="61"/>
      <c r="E65" s="73">
        <v>1</v>
      </c>
      <c r="F65" s="76">
        <f>E65*D65</f>
        <v>0</v>
      </c>
    </row>
    <row r="66" spans="1:6">
      <c r="A66" s="57">
        <v>9</v>
      </c>
      <c r="B66" s="64" t="s">
        <v>59</v>
      </c>
      <c r="C66" s="31" t="s">
        <v>32</v>
      </c>
      <c r="D66" s="61"/>
      <c r="E66" s="73">
        <v>1</v>
      </c>
      <c r="F66" s="76">
        <f t="shared" ref="F66" si="7">E66*D66</f>
        <v>0</v>
      </c>
    </row>
    <row r="67" spans="1:6">
      <c r="A67" s="57">
        <v>10</v>
      </c>
      <c r="B67" s="64" t="s">
        <v>54</v>
      </c>
      <c r="C67" s="31" t="s">
        <v>32</v>
      </c>
      <c r="D67" s="61"/>
      <c r="E67" s="73">
        <v>1</v>
      </c>
      <c r="F67" s="76">
        <f>E67*D67</f>
        <v>0</v>
      </c>
    </row>
    <row r="68" spans="1:6">
      <c r="A68" s="57">
        <v>11</v>
      </c>
      <c r="B68" s="64" t="s">
        <v>53</v>
      </c>
      <c r="C68" s="31" t="s">
        <v>32</v>
      </c>
      <c r="D68" s="61"/>
      <c r="E68" s="73">
        <v>1</v>
      </c>
      <c r="F68" s="76">
        <f>E68*D68</f>
        <v>0</v>
      </c>
    </row>
    <row r="69" spans="1:6">
      <c r="A69" s="57">
        <v>12</v>
      </c>
      <c r="B69" s="30" t="s">
        <v>55</v>
      </c>
      <c r="C69" s="31" t="s">
        <v>32</v>
      </c>
      <c r="D69" s="61"/>
      <c r="E69" s="73">
        <v>1</v>
      </c>
      <c r="F69" s="76">
        <f t="shared" ref="F69" si="8">E69*D69</f>
        <v>0</v>
      </c>
    </row>
    <row r="70" spans="1:6">
      <c r="A70" s="57">
        <v>13</v>
      </c>
      <c r="B70" s="30" t="s">
        <v>56</v>
      </c>
      <c r="C70" s="31" t="s">
        <v>32</v>
      </c>
      <c r="D70" s="61"/>
      <c r="E70" s="73">
        <v>1</v>
      </c>
      <c r="F70" s="76">
        <f>E70*D70</f>
        <v>0</v>
      </c>
    </row>
    <row r="71" spans="1:6" ht="15.75" thickBot="1">
      <c r="A71" s="59">
        <v>14</v>
      </c>
      <c r="B71" s="33" t="s">
        <v>57</v>
      </c>
      <c r="C71" s="34" t="s">
        <v>32</v>
      </c>
      <c r="D71" s="63"/>
      <c r="E71" s="74">
        <v>1</v>
      </c>
      <c r="F71" s="77">
        <f t="shared" ref="F71" si="9">E71*D71</f>
        <v>0</v>
      </c>
    </row>
    <row r="72" spans="1:6" ht="15.75" thickBot="1">
      <c r="E72" s="37" t="s">
        <v>40</v>
      </c>
      <c r="F72" s="49">
        <f>SUM(F58:F71)</f>
        <v>0</v>
      </c>
    </row>
    <row r="73" spans="1:6">
      <c r="E73" s="92"/>
      <c r="F73" s="50"/>
    </row>
    <row r="74" spans="1:6" ht="15.75" thickBot="1">
      <c r="E74" s="92"/>
      <c r="F74" s="50"/>
    </row>
    <row r="75" spans="1:6" ht="15.75" thickBot="1">
      <c r="A75" s="108" t="s">
        <v>61</v>
      </c>
      <c r="B75" s="107"/>
      <c r="C75" s="107"/>
      <c r="D75" s="107"/>
      <c r="E75" s="107"/>
      <c r="F75" s="109"/>
    </row>
    <row r="76" spans="1:6" ht="15.75" thickBot="1">
      <c r="A76" s="55" t="s">
        <v>25</v>
      </c>
      <c r="B76" s="24" t="s">
        <v>26</v>
      </c>
      <c r="C76" s="39" t="s">
        <v>27</v>
      </c>
      <c r="D76" s="39" t="s">
        <v>28</v>
      </c>
      <c r="E76" s="51" t="s">
        <v>29</v>
      </c>
      <c r="F76" s="52" t="s">
        <v>30</v>
      </c>
    </row>
    <row r="77" spans="1:6">
      <c r="A77" s="56">
        <v>1</v>
      </c>
      <c r="B77" s="27" t="s">
        <v>43</v>
      </c>
      <c r="C77" s="28" t="s">
        <v>44</v>
      </c>
      <c r="D77" s="60"/>
      <c r="E77" s="71"/>
      <c r="F77" s="75">
        <f>E77*D77</f>
        <v>0</v>
      </c>
    </row>
    <row r="78" spans="1:6">
      <c r="A78" s="57">
        <v>2</v>
      </c>
      <c r="B78" s="30" t="s">
        <v>45</v>
      </c>
      <c r="C78" s="31" t="s">
        <v>46</v>
      </c>
      <c r="D78" s="61"/>
      <c r="E78" s="72"/>
      <c r="F78" s="76">
        <f t="shared" ref="F78:F82" si="10">E78*D78</f>
        <v>0</v>
      </c>
    </row>
    <row r="79" spans="1:6">
      <c r="A79" s="57">
        <v>3</v>
      </c>
      <c r="B79" s="30" t="s">
        <v>47</v>
      </c>
      <c r="C79" s="31" t="s">
        <v>32</v>
      </c>
      <c r="D79" s="61"/>
      <c r="E79" s="73">
        <v>1</v>
      </c>
      <c r="F79" s="76">
        <f t="shared" si="10"/>
        <v>0</v>
      </c>
    </row>
    <row r="80" spans="1:6">
      <c r="A80" s="57">
        <v>4</v>
      </c>
      <c r="B80" s="30" t="s">
        <v>48</v>
      </c>
      <c r="C80" s="31" t="s">
        <v>32</v>
      </c>
      <c r="D80" s="61"/>
      <c r="E80" s="73">
        <v>1</v>
      </c>
      <c r="F80" s="76">
        <f t="shared" si="10"/>
        <v>0</v>
      </c>
    </row>
    <row r="81" spans="1:6" ht="15.75" customHeight="1">
      <c r="A81" s="57">
        <v>5</v>
      </c>
      <c r="B81" s="30" t="s">
        <v>49</v>
      </c>
      <c r="C81" s="31" t="s">
        <v>32</v>
      </c>
      <c r="D81" s="61"/>
      <c r="E81" s="73">
        <v>1</v>
      </c>
      <c r="F81" s="76">
        <f t="shared" si="10"/>
        <v>0</v>
      </c>
    </row>
    <row r="82" spans="1:6">
      <c r="A82" s="57">
        <v>6</v>
      </c>
      <c r="B82" s="30" t="s">
        <v>50</v>
      </c>
      <c r="C82" s="31" t="s">
        <v>32</v>
      </c>
      <c r="D82" s="61"/>
      <c r="E82" s="73">
        <v>1</v>
      </c>
      <c r="F82" s="76">
        <f t="shared" si="10"/>
        <v>0</v>
      </c>
    </row>
    <row r="83" spans="1:6">
      <c r="A83" s="57">
        <v>7</v>
      </c>
      <c r="B83" s="30" t="s">
        <v>51</v>
      </c>
      <c r="C83" s="31" t="s">
        <v>32</v>
      </c>
      <c r="D83" s="61"/>
      <c r="E83" s="73">
        <v>1</v>
      </c>
      <c r="F83" s="76">
        <f>E83*D83</f>
        <v>0</v>
      </c>
    </row>
    <row r="84" spans="1:6">
      <c r="A84" s="57">
        <v>8</v>
      </c>
      <c r="B84" s="30" t="s">
        <v>52</v>
      </c>
      <c r="C84" s="31" t="s">
        <v>32</v>
      </c>
      <c r="D84" s="61"/>
      <c r="E84" s="73">
        <v>1</v>
      </c>
      <c r="F84" s="76">
        <f>E84*D84</f>
        <v>0</v>
      </c>
    </row>
    <row r="85" spans="1:6">
      <c r="A85" s="57">
        <v>9</v>
      </c>
      <c r="B85" s="64" t="s">
        <v>59</v>
      </c>
      <c r="C85" s="31" t="s">
        <v>32</v>
      </c>
      <c r="D85" s="61"/>
      <c r="E85" s="73">
        <v>1</v>
      </c>
      <c r="F85" s="76">
        <f t="shared" ref="F85" si="11">E85*D85</f>
        <v>0</v>
      </c>
    </row>
    <row r="86" spans="1:6">
      <c r="A86" s="57">
        <v>10</v>
      </c>
      <c r="B86" s="64" t="s">
        <v>54</v>
      </c>
      <c r="C86" s="31" t="s">
        <v>32</v>
      </c>
      <c r="D86" s="61"/>
      <c r="E86" s="73">
        <v>1</v>
      </c>
      <c r="F86" s="76">
        <f>E86*D86</f>
        <v>0</v>
      </c>
    </row>
    <row r="87" spans="1:6">
      <c r="A87" s="57">
        <v>11</v>
      </c>
      <c r="B87" s="64" t="s">
        <v>53</v>
      </c>
      <c r="C87" s="31" t="s">
        <v>32</v>
      </c>
      <c r="D87" s="61"/>
      <c r="E87" s="73">
        <v>1</v>
      </c>
      <c r="F87" s="76">
        <f>E87*D87</f>
        <v>0</v>
      </c>
    </row>
    <row r="88" spans="1:6">
      <c r="A88" s="57">
        <v>12</v>
      </c>
      <c r="B88" s="30" t="s">
        <v>55</v>
      </c>
      <c r="C88" s="31" t="s">
        <v>32</v>
      </c>
      <c r="D88" s="61"/>
      <c r="E88" s="73">
        <v>1</v>
      </c>
      <c r="F88" s="76">
        <f t="shared" ref="F88" si="12">E88*D88</f>
        <v>0</v>
      </c>
    </row>
    <row r="89" spans="1:6">
      <c r="A89" s="57">
        <v>13</v>
      </c>
      <c r="B89" s="30" t="s">
        <v>56</v>
      </c>
      <c r="C89" s="31" t="s">
        <v>32</v>
      </c>
      <c r="D89" s="61"/>
      <c r="E89" s="73">
        <v>1</v>
      </c>
      <c r="F89" s="76">
        <f>E89*D89</f>
        <v>0</v>
      </c>
    </row>
    <row r="90" spans="1:6" ht="15.75" thickBot="1">
      <c r="A90" s="59">
        <v>14</v>
      </c>
      <c r="B90" s="33" t="s">
        <v>57</v>
      </c>
      <c r="C90" s="34" t="s">
        <v>32</v>
      </c>
      <c r="D90" s="63"/>
      <c r="E90" s="74">
        <v>1</v>
      </c>
      <c r="F90" s="77">
        <f t="shared" ref="F90" si="13">E90*D90</f>
        <v>0</v>
      </c>
    </row>
    <row r="91" spans="1:6" ht="15.75" thickBot="1">
      <c r="E91" s="37" t="s">
        <v>40</v>
      </c>
      <c r="F91" s="49">
        <f>SUM(F77:F90)</f>
        <v>0</v>
      </c>
    </row>
    <row r="92" spans="1:6">
      <c r="E92" s="92"/>
      <c r="F92" s="50"/>
    </row>
    <row r="93" spans="1:6" ht="15.75" thickBot="1">
      <c r="E93" s="92"/>
      <c r="F93" s="50"/>
    </row>
    <row r="94" spans="1:6" ht="15.75" thickBot="1">
      <c r="A94" s="108" t="s">
        <v>62</v>
      </c>
      <c r="B94" s="107"/>
      <c r="C94" s="107"/>
      <c r="D94" s="107"/>
      <c r="E94" s="107"/>
      <c r="F94" s="109"/>
    </row>
    <row r="95" spans="1:6" ht="15.75" thickBot="1">
      <c r="A95" s="55" t="s">
        <v>25</v>
      </c>
      <c r="B95" s="24" t="s">
        <v>26</v>
      </c>
      <c r="C95" s="39" t="s">
        <v>27</v>
      </c>
      <c r="D95" s="39" t="s">
        <v>28</v>
      </c>
      <c r="E95" s="51" t="s">
        <v>29</v>
      </c>
      <c r="F95" s="52" t="s">
        <v>30</v>
      </c>
    </row>
    <row r="96" spans="1:6">
      <c r="A96" s="56">
        <v>1</v>
      </c>
      <c r="B96" s="27" t="s">
        <v>43</v>
      </c>
      <c r="C96" s="28" t="s">
        <v>44</v>
      </c>
      <c r="D96" s="60"/>
      <c r="E96" s="71"/>
      <c r="F96" s="75">
        <f>E96*D96</f>
        <v>0</v>
      </c>
    </row>
    <row r="97" spans="1:6">
      <c r="A97" s="57">
        <v>2</v>
      </c>
      <c r="B97" s="30" t="s">
        <v>45</v>
      </c>
      <c r="C97" s="31" t="s">
        <v>46</v>
      </c>
      <c r="D97" s="61"/>
      <c r="E97" s="72"/>
      <c r="F97" s="76">
        <f t="shared" ref="F97:F101" si="14">E97*D97</f>
        <v>0</v>
      </c>
    </row>
    <row r="98" spans="1:6">
      <c r="A98" s="57">
        <v>3</v>
      </c>
      <c r="B98" s="30" t="s">
        <v>47</v>
      </c>
      <c r="C98" s="31" t="s">
        <v>32</v>
      </c>
      <c r="D98" s="61"/>
      <c r="E98" s="73">
        <v>1</v>
      </c>
      <c r="F98" s="76">
        <f t="shared" si="14"/>
        <v>0</v>
      </c>
    </row>
    <row r="99" spans="1:6">
      <c r="A99" s="57">
        <v>4</v>
      </c>
      <c r="B99" s="30" t="s">
        <v>48</v>
      </c>
      <c r="C99" s="31" t="s">
        <v>32</v>
      </c>
      <c r="D99" s="61"/>
      <c r="E99" s="73">
        <v>1</v>
      </c>
      <c r="F99" s="76">
        <f t="shared" si="14"/>
        <v>0</v>
      </c>
    </row>
    <row r="100" spans="1:6">
      <c r="A100" s="57">
        <v>5</v>
      </c>
      <c r="B100" s="30" t="s">
        <v>49</v>
      </c>
      <c r="C100" s="31" t="s">
        <v>32</v>
      </c>
      <c r="D100" s="61"/>
      <c r="E100" s="73">
        <v>1</v>
      </c>
      <c r="F100" s="76">
        <f t="shared" si="14"/>
        <v>0</v>
      </c>
    </row>
    <row r="101" spans="1:6">
      <c r="A101" s="57">
        <v>6</v>
      </c>
      <c r="B101" s="30" t="s">
        <v>50</v>
      </c>
      <c r="C101" s="31" t="s">
        <v>32</v>
      </c>
      <c r="D101" s="61"/>
      <c r="E101" s="73">
        <v>1</v>
      </c>
      <c r="F101" s="76">
        <f t="shared" si="14"/>
        <v>0</v>
      </c>
    </row>
    <row r="102" spans="1:6">
      <c r="A102" s="57">
        <v>7</v>
      </c>
      <c r="B102" s="30" t="s">
        <v>51</v>
      </c>
      <c r="C102" s="31" t="s">
        <v>32</v>
      </c>
      <c r="D102" s="61"/>
      <c r="E102" s="73">
        <v>1</v>
      </c>
      <c r="F102" s="76">
        <f>E102*D102</f>
        <v>0</v>
      </c>
    </row>
    <row r="103" spans="1:6">
      <c r="A103" s="57">
        <v>8</v>
      </c>
      <c r="B103" s="30" t="s">
        <v>52</v>
      </c>
      <c r="C103" s="31" t="s">
        <v>32</v>
      </c>
      <c r="D103" s="61"/>
      <c r="E103" s="73">
        <v>1</v>
      </c>
      <c r="F103" s="76">
        <f>E103*D103</f>
        <v>0</v>
      </c>
    </row>
    <row r="104" spans="1:6">
      <c r="A104" s="57">
        <v>9</v>
      </c>
      <c r="B104" s="64" t="s">
        <v>59</v>
      </c>
      <c r="C104" s="31" t="s">
        <v>32</v>
      </c>
      <c r="D104" s="61"/>
      <c r="E104" s="73">
        <v>1</v>
      </c>
      <c r="F104" s="76">
        <f t="shared" ref="F104" si="15">E104*D104</f>
        <v>0</v>
      </c>
    </row>
    <row r="105" spans="1:6">
      <c r="A105" s="57">
        <v>10</v>
      </c>
      <c r="B105" s="64" t="s">
        <v>54</v>
      </c>
      <c r="C105" s="31" t="s">
        <v>32</v>
      </c>
      <c r="D105" s="61"/>
      <c r="E105" s="73">
        <v>1</v>
      </c>
      <c r="F105" s="76">
        <f>E105*D105</f>
        <v>0</v>
      </c>
    </row>
    <row r="106" spans="1:6">
      <c r="A106" s="57">
        <v>11</v>
      </c>
      <c r="B106" s="64" t="s">
        <v>53</v>
      </c>
      <c r="C106" s="31" t="s">
        <v>32</v>
      </c>
      <c r="D106" s="61"/>
      <c r="E106" s="73">
        <v>1</v>
      </c>
      <c r="F106" s="76">
        <f>E106*D106</f>
        <v>0</v>
      </c>
    </row>
    <row r="107" spans="1:6">
      <c r="A107" s="57">
        <v>12</v>
      </c>
      <c r="B107" s="30" t="s">
        <v>55</v>
      </c>
      <c r="C107" s="31" t="s">
        <v>32</v>
      </c>
      <c r="D107" s="61"/>
      <c r="E107" s="73">
        <v>1</v>
      </c>
      <c r="F107" s="76">
        <f t="shared" ref="F107" si="16">E107*D107</f>
        <v>0</v>
      </c>
    </row>
    <row r="108" spans="1:6">
      <c r="A108" s="57">
        <v>13</v>
      </c>
      <c r="B108" s="30" t="s">
        <v>56</v>
      </c>
      <c r="C108" s="31" t="s">
        <v>32</v>
      </c>
      <c r="D108" s="61"/>
      <c r="E108" s="73">
        <v>1</v>
      </c>
      <c r="F108" s="76">
        <f>E108*D108</f>
        <v>0</v>
      </c>
    </row>
    <row r="109" spans="1:6" ht="15.75" thickBot="1">
      <c r="A109" s="59">
        <v>14</v>
      </c>
      <c r="B109" s="33" t="s">
        <v>57</v>
      </c>
      <c r="C109" s="34" t="s">
        <v>32</v>
      </c>
      <c r="D109" s="63"/>
      <c r="E109" s="74">
        <v>1</v>
      </c>
      <c r="F109" s="77">
        <f t="shared" ref="F109" si="17">E109*D109</f>
        <v>0</v>
      </c>
    </row>
    <row r="110" spans="1:6" ht="15.75" thickBot="1">
      <c r="E110" s="37" t="s">
        <v>40</v>
      </c>
      <c r="F110" s="49">
        <f>SUM(F96:F109)</f>
        <v>0</v>
      </c>
    </row>
    <row r="111" spans="1:6">
      <c r="E111" s="92"/>
      <c r="F111" s="50"/>
    </row>
    <row r="112" spans="1:6" ht="15.75" thickBot="1">
      <c r="E112" s="92"/>
      <c r="F112" s="50"/>
    </row>
    <row r="113" spans="1:6" ht="15.75" thickBot="1">
      <c r="A113" s="108" t="s">
        <v>63</v>
      </c>
      <c r="B113" s="107"/>
      <c r="C113" s="107"/>
      <c r="D113" s="107"/>
      <c r="E113" s="107"/>
      <c r="F113" s="109"/>
    </row>
    <row r="114" spans="1:6" ht="15.75" thickBot="1">
      <c r="A114" s="55" t="s">
        <v>25</v>
      </c>
      <c r="B114" s="24" t="s">
        <v>26</v>
      </c>
      <c r="C114" s="39" t="s">
        <v>27</v>
      </c>
      <c r="D114" s="39" t="s">
        <v>28</v>
      </c>
      <c r="E114" s="51" t="s">
        <v>29</v>
      </c>
      <c r="F114" s="52" t="s">
        <v>30</v>
      </c>
    </row>
    <row r="115" spans="1:6">
      <c r="A115" s="56">
        <v>1</v>
      </c>
      <c r="B115" s="27" t="s">
        <v>43</v>
      </c>
      <c r="C115" s="28" t="s">
        <v>44</v>
      </c>
      <c r="D115" s="60"/>
      <c r="E115" s="71"/>
      <c r="F115" s="75">
        <f>E115*D115</f>
        <v>0</v>
      </c>
    </row>
    <row r="116" spans="1:6">
      <c r="A116" s="57">
        <v>2</v>
      </c>
      <c r="B116" s="30" t="s">
        <v>45</v>
      </c>
      <c r="C116" s="31" t="s">
        <v>46</v>
      </c>
      <c r="D116" s="61"/>
      <c r="E116" s="72"/>
      <c r="F116" s="76">
        <f t="shared" ref="F116:F120" si="18">E116*D116</f>
        <v>0</v>
      </c>
    </row>
    <row r="117" spans="1:6">
      <c r="A117" s="57">
        <v>3</v>
      </c>
      <c r="B117" s="30" t="s">
        <v>47</v>
      </c>
      <c r="C117" s="31" t="s">
        <v>32</v>
      </c>
      <c r="D117" s="61"/>
      <c r="E117" s="73">
        <v>1</v>
      </c>
      <c r="F117" s="76">
        <f t="shared" si="18"/>
        <v>0</v>
      </c>
    </row>
    <row r="118" spans="1:6">
      <c r="A118" s="57">
        <v>4</v>
      </c>
      <c r="B118" s="30" t="s">
        <v>48</v>
      </c>
      <c r="C118" s="31" t="s">
        <v>32</v>
      </c>
      <c r="D118" s="61"/>
      <c r="E118" s="73">
        <v>1</v>
      </c>
      <c r="F118" s="76">
        <f t="shared" si="18"/>
        <v>0</v>
      </c>
    </row>
    <row r="119" spans="1:6">
      <c r="A119" s="57">
        <v>5</v>
      </c>
      <c r="B119" s="30" t="s">
        <v>49</v>
      </c>
      <c r="C119" s="31" t="s">
        <v>32</v>
      </c>
      <c r="D119" s="61"/>
      <c r="E119" s="73">
        <v>1</v>
      </c>
      <c r="F119" s="76">
        <f t="shared" si="18"/>
        <v>0</v>
      </c>
    </row>
    <row r="120" spans="1:6">
      <c r="A120" s="57">
        <v>6</v>
      </c>
      <c r="B120" s="30" t="s">
        <v>50</v>
      </c>
      <c r="C120" s="31" t="s">
        <v>32</v>
      </c>
      <c r="D120" s="61"/>
      <c r="E120" s="73">
        <v>1</v>
      </c>
      <c r="F120" s="76">
        <f t="shared" si="18"/>
        <v>0</v>
      </c>
    </row>
    <row r="121" spans="1:6">
      <c r="A121" s="57">
        <v>7</v>
      </c>
      <c r="B121" s="30" t="s">
        <v>51</v>
      </c>
      <c r="C121" s="31" t="s">
        <v>32</v>
      </c>
      <c r="D121" s="61"/>
      <c r="E121" s="73">
        <v>1</v>
      </c>
      <c r="F121" s="76">
        <f>E121*D121</f>
        <v>0</v>
      </c>
    </row>
    <row r="122" spans="1:6">
      <c r="A122" s="57">
        <v>8</v>
      </c>
      <c r="B122" s="30" t="s">
        <v>52</v>
      </c>
      <c r="C122" s="31" t="s">
        <v>32</v>
      </c>
      <c r="D122" s="61"/>
      <c r="E122" s="73">
        <v>1</v>
      </c>
      <c r="F122" s="76">
        <f>E122*D122</f>
        <v>0</v>
      </c>
    </row>
    <row r="123" spans="1:6">
      <c r="A123" s="57">
        <v>9</v>
      </c>
      <c r="B123" s="64" t="s">
        <v>59</v>
      </c>
      <c r="C123" s="31" t="s">
        <v>32</v>
      </c>
      <c r="D123" s="61"/>
      <c r="E123" s="73">
        <v>1</v>
      </c>
      <c r="F123" s="76">
        <f t="shared" ref="F123" si="19">E123*D123</f>
        <v>0</v>
      </c>
    </row>
    <row r="124" spans="1:6">
      <c r="A124" s="57">
        <v>10</v>
      </c>
      <c r="B124" s="64" t="s">
        <v>54</v>
      </c>
      <c r="C124" s="31" t="s">
        <v>32</v>
      </c>
      <c r="D124" s="61"/>
      <c r="E124" s="73">
        <v>1</v>
      </c>
      <c r="F124" s="76">
        <f>E124*D124</f>
        <v>0</v>
      </c>
    </row>
    <row r="125" spans="1:6">
      <c r="A125" s="57">
        <v>11</v>
      </c>
      <c r="B125" s="64" t="s">
        <v>53</v>
      </c>
      <c r="C125" s="31" t="s">
        <v>32</v>
      </c>
      <c r="D125" s="61"/>
      <c r="E125" s="73">
        <v>1</v>
      </c>
      <c r="F125" s="76">
        <f>E125*D125</f>
        <v>0</v>
      </c>
    </row>
    <row r="126" spans="1:6">
      <c r="A126" s="57">
        <v>12</v>
      </c>
      <c r="B126" s="30" t="s">
        <v>55</v>
      </c>
      <c r="C126" s="31" t="s">
        <v>32</v>
      </c>
      <c r="D126" s="61"/>
      <c r="E126" s="73">
        <v>1</v>
      </c>
      <c r="F126" s="76">
        <f t="shared" ref="F126" si="20">E126*D126</f>
        <v>0</v>
      </c>
    </row>
    <row r="127" spans="1:6">
      <c r="A127" s="57">
        <v>13</v>
      </c>
      <c r="B127" s="30" t="s">
        <v>56</v>
      </c>
      <c r="C127" s="31" t="s">
        <v>32</v>
      </c>
      <c r="D127" s="61"/>
      <c r="E127" s="73">
        <v>1</v>
      </c>
      <c r="F127" s="76">
        <f>E127*D127</f>
        <v>0</v>
      </c>
    </row>
    <row r="128" spans="1:6" ht="15.75" thickBot="1">
      <c r="A128" s="59">
        <v>14</v>
      </c>
      <c r="B128" s="33" t="s">
        <v>57</v>
      </c>
      <c r="C128" s="34" t="s">
        <v>32</v>
      </c>
      <c r="D128" s="63"/>
      <c r="E128" s="74">
        <v>1</v>
      </c>
      <c r="F128" s="77">
        <f t="shared" ref="F128" si="21">E128*D128</f>
        <v>0</v>
      </c>
    </row>
    <row r="129" spans="1:6" ht="15.75" thickBot="1">
      <c r="E129" s="37" t="s">
        <v>40</v>
      </c>
      <c r="F129" s="49">
        <f>SUM(F115:F128)</f>
        <v>0</v>
      </c>
    </row>
    <row r="130" spans="1:6">
      <c r="E130" s="92"/>
      <c r="F130" s="50"/>
    </row>
    <row r="131" spans="1:6" ht="15.75" thickBot="1"/>
    <row r="132" spans="1:6" ht="15.75" thickBot="1">
      <c r="A132" s="108" t="s">
        <v>64</v>
      </c>
      <c r="B132" s="107"/>
      <c r="C132" s="107"/>
      <c r="D132" s="107"/>
      <c r="E132" s="107"/>
      <c r="F132" s="109"/>
    </row>
    <row r="133" spans="1:6" ht="15.75" thickBot="1">
      <c r="A133" s="55" t="s">
        <v>25</v>
      </c>
      <c r="B133" s="24" t="s">
        <v>26</v>
      </c>
      <c r="C133" s="39" t="s">
        <v>27</v>
      </c>
      <c r="D133" s="39" t="s">
        <v>28</v>
      </c>
      <c r="E133" s="51" t="s">
        <v>29</v>
      </c>
      <c r="F133" s="52" t="s">
        <v>30</v>
      </c>
    </row>
    <row r="134" spans="1:6">
      <c r="A134" s="56">
        <v>1</v>
      </c>
      <c r="B134" s="27" t="s">
        <v>43</v>
      </c>
      <c r="C134" s="28" t="s">
        <v>44</v>
      </c>
      <c r="D134" s="60"/>
      <c r="E134" s="71"/>
      <c r="F134" s="75">
        <f>E134*D134</f>
        <v>0</v>
      </c>
    </row>
    <row r="135" spans="1:6">
      <c r="A135" s="57">
        <v>2</v>
      </c>
      <c r="B135" s="30" t="s">
        <v>45</v>
      </c>
      <c r="C135" s="31" t="s">
        <v>46</v>
      </c>
      <c r="D135" s="61"/>
      <c r="E135" s="72"/>
      <c r="F135" s="76">
        <f t="shared" ref="F135:F139" si="22">E135*D135</f>
        <v>0</v>
      </c>
    </row>
    <row r="136" spans="1:6">
      <c r="A136" s="57">
        <v>3</v>
      </c>
      <c r="B136" s="30" t="s">
        <v>47</v>
      </c>
      <c r="C136" s="31" t="s">
        <v>32</v>
      </c>
      <c r="D136" s="61"/>
      <c r="E136" s="73">
        <v>1</v>
      </c>
      <c r="F136" s="76">
        <f t="shared" si="22"/>
        <v>0</v>
      </c>
    </row>
    <row r="137" spans="1:6">
      <c r="A137" s="57">
        <v>4</v>
      </c>
      <c r="B137" s="30" t="s">
        <v>48</v>
      </c>
      <c r="C137" s="31" t="s">
        <v>32</v>
      </c>
      <c r="D137" s="61"/>
      <c r="E137" s="73">
        <v>1</v>
      </c>
      <c r="F137" s="76">
        <f t="shared" si="22"/>
        <v>0</v>
      </c>
    </row>
    <row r="138" spans="1:6">
      <c r="A138" s="57">
        <v>5</v>
      </c>
      <c r="B138" s="30" t="s">
        <v>49</v>
      </c>
      <c r="C138" s="31" t="s">
        <v>32</v>
      </c>
      <c r="D138" s="61"/>
      <c r="E138" s="73">
        <v>1</v>
      </c>
      <c r="F138" s="76">
        <f t="shared" si="22"/>
        <v>0</v>
      </c>
    </row>
    <row r="139" spans="1:6">
      <c r="A139" s="57">
        <v>6</v>
      </c>
      <c r="B139" s="30" t="s">
        <v>50</v>
      </c>
      <c r="C139" s="31" t="s">
        <v>32</v>
      </c>
      <c r="D139" s="61"/>
      <c r="E139" s="73">
        <v>1</v>
      </c>
      <c r="F139" s="76">
        <f t="shared" si="22"/>
        <v>0</v>
      </c>
    </row>
    <row r="140" spans="1:6">
      <c r="A140" s="57">
        <v>7</v>
      </c>
      <c r="B140" s="30" t="s">
        <v>51</v>
      </c>
      <c r="C140" s="31" t="s">
        <v>32</v>
      </c>
      <c r="D140" s="61"/>
      <c r="E140" s="73">
        <v>1</v>
      </c>
      <c r="F140" s="76">
        <f>E140*D140</f>
        <v>0</v>
      </c>
    </row>
    <row r="141" spans="1:6">
      <c r="A141" s="57">
        <v>8</v>
      </c>
      <c r="B141" s="30" t="s">
        <v>52</v>
      </c>
      <c r="C141" s="31" t="s">
        <v>32</v>
      </c>
      <c r="D141" s="61"/>
      <c r="E141" s="73">
        <v>1</v>
      </c>
      <c r="F141" s="76">
        <f>E141*D141</f>
        <v>0</v>
      </c>
    </row>
    <row r="142" spans="1:6">
      <c r="A142" s="57">
        <v>9</v>
      </c>
      <c r="B142" s="64" t="s">
        <v>59</v>
      </c>
      <c r="C142" s="31" t="s">
        <v>32</v>
      </c>
      <c r="D142" s="61"/>
      <c r="E142" s="73">
        <v>1</v>
      </c>
      <c r="F142" s="76">
        <f t="shared" ref="F142" si="23">E142*D142</f>
        <v>0</v>
      </c>
    </row>
    <row r="143" spans="1:6">
      <c r="A143" s="57">
        <v>10</v>
      </c>
      <c r="B143" s="64" t="s">
        <v>54</v>
      </c>
      <c r="C143" s="31" t="s">
        <v>32</v>
      </c>
      <c r="D143" s="61"/>
      <c r="E143" s="73">
        <v>1</v>
      </c>
      <c r="F143" s="76">
        <f>E143*D143</f>
        <v>0</v>
      </c>
    </row>
    <row r="144" spans="1:6">
      <c r="A144" s="57">
        <v>11</v>
      </c>
      <c r="B144" s="64" t="s">
        <v>53</v>
      </c>
      <c r="C144" s="31" t="s">
        <v>32</v>
      </c>
      <c r="D144" s="61"/>
      <c r="E144" s="73">
        <v>1</v>
      </c>
      <c r="F144" s="76">
        <f>E144*D144</f>
        <v>0</v>
      </c>
    </row>
    <row r="145" spans="1:6">
      <c r="A145" s="57">
        <v>12</v>
      </c>
      <c r="B145" s="30" t="s">
        <v>55</v>
      </c>
      <c r="C145" s="31" t="s">
        <v>32</v>
      </c>
      <c r="D145" s="61"/>
      <c r="E145" s="73">
        <v>1</v>
      </c>
      <c r="F145" s="76">
        <f t="shared" ref="F145:F147" si="24">E145*D145</f>
        <v>0</v>
      </c>
    </row>
    <row r="146" spans="1:6">
      <c r="A146" s="57">
        <v>13</v>
      </c>
      <c r="B146" s="30" t="s">
        <v>56</v>
      </c>
      <c r="C146" s="31" t="s">
        <v>32</v>
      </c>
      <c r="D146" s="61"/>
      <c r="E146" s="73">
        <v>1</v>
      </c>
      <c r="F146" s="76">
        <f>E146*D146</f>
        <v>0</v>
      </c>
    </row>
    <row r="147" spans="1:6" ht="15.75" thickBot="1">
      <c r="A147" s="59">
        <v>14</v>
      </c>
      <c r="B147" s="33" t="s">
        <v>57</v>
      </c>
      <c r="C147" s="34" t="s">
        <v>32</v>
      </c>
      <c r="D147" s="63"/>
      <c r="E147" s="74">
        <v>1</v>
      </c>
      <c r="F147" s="77">
        <f t="shared" si="24"/>
        <v>0</v>
      </c>
    </row>
    <row r="148" spans="1:6" ht="15.75" thickBot="1">
      <c r="E148" s="37" t="s">
        <v>40</v>
      </c>
      <c r="F148" s="70">
        <f>SUM(F134:F147)</f>
        <v>0</v>
      </c>
    </row>
    <row r="150" spans="1:6" ht="15.75" thickBot="1"/>
    <row r="151" spans="1:6" ht="15.75" thickBot="1">
      <c r="A151" s="108" t="s">
        <v>65</v>
      </c>
      <c r="B151" s="107"/>
      <c r="C151" s="107"/>
      <c r="D151" s="107"/>
      <c r="E151" s="107"/>
      <c r="F151" s="109"/>
    </row>
    <row r="152" spans="1:6" ht="15.75" thickBot="1">
      <c r="A152" s="55" t="s">
        <v>25</v>
      </c>
      <c r="B152" s="24" t="s">
        <v>26</v>
      </c>
      <c r="C152" s="39" t="s">
        <v>27</v>
      </c>
      <c r="D152" s="39" t="s">
        <v>28</v>
      </c>
      <c r="E152" s="51" t="s">
        <v>29</v>
      </c>
      <c r="F152" s="52" t="s">
        <v>30</v>
      </c>
    </row>
    <row r="153" spans="1:6" ht="15.75" thickBot="1">
      <c r="A153" s="66">
        <v>1</v>
      </c>
      <c r="B153" s="47" t="s">
        <v>66</v>
      </c>
      <c r="C153" s="48" t="s">
        <v>32</v>
      </c>
      <c r="D153" s="67"/>
      <c r="E153" s="68"/>
      <c r="F153" s="69">
        <f>E153*D153</f>
        <v>0</v>
      </c>
    </row>
    <row r="154" spans="1:6" ht="15.75" thickBot="1">
      <c r="E154" s="37" t="s">
        <v>40</v>
      </c>
      <c r="F154" s="49">
        <f>F153</f>
        <v>0</v>
      </c>
    </row>
    <row r="156" spans="1:6" ht="15.75" thickBot="1"/>
    <row r="157" spans="1:6" ht="33.75" customHeight="1" thickBot="1">
      <c r="A157" s="100" t="s">
        <v>67</v>
      </c>
      <c r="B157" s="101"/>
      <c r="C157" s="101"/>
      <c r="D157" s="101"/>
      <c r="E157" s="101"/>
      <c r="F157" s="102"/>
    </row>
  </sheetData>
  <mergeCells count="12">
    <mergeCell ref="A157:F157"/>
    <mergeCell ref="A1:F1"/>
    <mergeCell ref="A3:F3"/>
    <mergeCell ref="A19:F19"/>
    <mergeCell ref="A37:F37"/>
    <mergeCell ref="A17:F17"/>
    <mergeCell ref="A56:F56"/>
    <mergeCell ref="A75:F75"/>
    <mergeCell ref="A94:F94"/>
    <mergeCell ref="A113:F113"/>
    <mergeCell ref="A132:F132"/>
    <mergeCell ref="A151:F151"/>
  </mergeCells>
  <pageMargins left="0.7" right="0.7" top="0.75" bottom="0.75" header="0.3" footer="0.3"/>
  <pageSetup scale="6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71313-545B-4BA8-93F6-E4695E2F75D0}">
  <dimension ref="A1:G12"/>
  <sheetViews>
    <sheetView showGridLines="0" workbookViewId="0">
      <selection activeCell="A3" sqref="A3"/>
    </sheetView>
  </sheetViews>
  <sheetFormatPr defaultColWidth="0" defaultRowHeight="15" zeroHeight="1"/>
  <cols>
    <col min="1" max="1" width="4.7109375" style="79" customWidth="1"/>
    <col min="2" max="2" width="26.140625" bestFit="1" customWidth="1"/>
    <col min="3" max="3" width="30" bestFit="1" customWidth="1"/>
    <col min="4" max="4" width="31.7109375" customWidth="1"/>
    <col min="5" max="5" width="4.7109375" customWidth="1"/>
    <col min="6" max="7" width="0" hidden="1" customWidth="1"/>
    <col min="8" max="16384" width="11.42578125" hidden="1"/>
  </cols>
  <sheetData>
    <row r="1" spans="2:4" s="79" customFormat="1"/>
    <row r="2" spans="2:4" ht="26.25">
      <c r="B2" s="85" t="s">
        <v>68</v>
      </c>
      <c r="C2" s="81" t="s">
        <v>69</v>
      </c>
      <c r="D2" s="78" t="s">
        <v>70</v>
      </c>
    </row>
    <row r="3" spans="2:4">
      <c r="B3" s="86" t="s">
        <v>71</v>
      </c>
      <c r="C3" s="93"/>
      <c r="D3" s="110"/>
    </row>
    <row r="4" spans="2:4">
      <c r="B4" s="86" t="s">
        <v>72</v>
      </c>
      <c r="C4" s="93"/>
      <c r="D4" s="111"/>
    </row>
    <row r="5" spans="2:4">
      <c r="B5" s="86" t="s">
        <v>73</v>
      </c>
      <c r="C5" s="93"/>
      <c r="D5" s="111"/>
    </row>
    <row r="6" spans="2:4">
      <c r="B6" s="86" t="s">
        <v>74</v>
      </c>
      <c r="C6" s="93"/>
      <c r="D6" s="112"/>
    </row>
    <row r="7" spans="2:4">
      <c r="B7" s="79"/>
      <c r="C7" s="79"/>
      <c r="D7" s="79"/>
    </row>
    <row r="8" spans="2:4" ht="30" customHeight="1">
      <c r="B8" s="85" t="s">
        <v>75</v>
      </c>
      <c r="C8" s="85" t="s">
        <v>76</v>
      </c>
      <c r="D8" s="87" t="s">
        <v>77</v>
      </c>
    </row>
    <row r="9" spans="2:4">
      <c r="B9" s="82" t="s">
        <v>78</v>
      </c>
      <c r="C9" s="83" t="s">
        <v>79</v>
      </c>
      <c r="D9" s="89" t="e">
        <f>C3/C5</f>
        <v>#DIV/0!</v>
      </c>
    </row>
    <row r="10" spans="2:4">
      <c r="B10" s="82" t="s">
        <v>80</v>
      </c>
      <c r="C10" s="83" t="s">
        <v>81</v>
      </c>
      <c r="D10" s="88" t="e">
        <f>C6/C4</f>
        <v>#DIV/0!</v>
      </c>
    </row>
    <row r="11" spans="2:4">
      <c r="B11" s="84" t="s">
        <v>82</v>
      </c>
      <c r="C11" s="80" t="s">
        <v>83</v>
      </c>
      <c r="D11" s="90">
        <f>C3-C5</f>
        <v>0</v>
      </c>
    </row>
    <row r="12" spans="2:4">
      <c r="B12" s="79"/>
      <c r="C12" s="79"/>
      <c r="D12" s="79"/>
    </row>
  </sheetData>
  <mergeCells count="1">
    <mergeCell ref="D3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Diaz</dc:creator>
  <cp:keywords/>
  <dc:description/>
  <cp:lastModifiedBy>JUAN CAMILO REINA ERAZO</cp:lastModifiedBy>
  <cp:revision/>
  <dcterms:created xsi:type="dcterms:W3CDTF">2020-09-21T14:35:16Z</dcterms:created>
  <dcterms:modified xsi:type="dcterms:W3CDTF">2021-07-29T21:18:08Z</dcterms:modified>
  <cp:category/>
  <cp:contentStatus/>
</cp:coreProperties>
</file>