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ducacionbogota-my.sharepoint.com/personal/csendoya_educacionbogota_gov_co/Documents/Documentos/FENOGE/NOVIEMBRE/SIP_021/"/>
    </mc:Choice>
  </mc:AlternateContent>
  <xr:revisionPtr revIDLastSave="0" documentId="8_{15ECEEE0-17F7-4177-8097-D4B1EE93B686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SERVICIOS UNITARIOS" sheetId="4" r:id="rId1"/>
  </sheets>
  <externalReferences>
    <externalReference r:id="rId2"/>
  </externalReferences>
  <definedNames>
    <definedName name="_xlnm.Print_Area" localSheetId="0">'SERVICIOS UNITARIOS'!$A$1:$E$27</definedName>
    <definedName name="GGE">'[1]EXP DEL CONTRATISTA'!$G$13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" l="1"/>
  <c r="M40" i="4"/>
  <c r="M39" i="4"/>
  <c r="I40" i="4"/>
  <c r="I39" i="4"/>
  <c r="I33" i="4"/>
  <c r="I32" i="4"/>
  <c r="I34" i="4" s="1"/>
  <c r="M33" i="4"/>
  <c r="M32" i="4"/>
  <c r="M34" i="4" s="1"/>
  <c r="E46" i="4" s="1"/>
  <c r="M27" i="4"/>
  <c r="M26" i="4"/>
  <c r="M25" i="4"/>
  <c r="M24" i="4"/>
  <c r="M21" i="4"/>
  <c r="M23" i="4"/>
  <c r="M22" i="4"/>
  <c r="M20" i="4"/>
  <c r="M19" i="4"/>
  <c r="M18" i="4"/>
  <c r="M17" i="4"/>
  <c r="I27" i="4"/>
  <c r="I26" i="4"/>
  <c r="I25" i="4"/>
  <c r="I24" i="4"/>
  <c r="I23" i="4"/>
  <c r="I22" i="4"/>
  <c r="I21" i="4"/>
  <c r="I20" i="4"/>
  <c r="I19" i="4"/>
  <c r="I18" i="4"/>
  <c r="I28" i="4"/>
  <c r="C45" i="4" s="1"/>
  <c r="M28" i="4" l="1"/>
  <c r="E45" i="4" s="1"/>
  <c r="I41" i="4"/>
  <c r="C47" i="4" s="1"/>
  <c r="M41" i="4"/>
  <c r="E47" i="4" s="1"/>
  <c r="C46" i="4"/>
  <c r="C48" i="4" s="1"/>
  <c r="E48" i="4" l="1"/>
</calcChain>
</file>

<file path=xl/sharedStrings.xml><?xml version="1.0" encoding="utf-8"?>
<sst xmlns="http://schemas.openxmlformats.org/spreadsheetml/2006/main" count="135" uniqueCount="91">
  <si>
    <t>FONDO DE ENERGÍAS NO CONVENCIONALES Y GESTIÓN EFICIENTE DE LA ENERGÍA – FENOGE</t>
  </si>
  <si>
    <t xml:space="preserve">INVITACIÓN A COTIZAR SIP-021-2024-FENOGE </t>
  </si>
  <si>
    <t>ANEXO 2 - FORMATO DE INFORMACIÓN APORTADA POR LOS PREOVEEDORES- COTIZACIÓN</t>
  </si>
  <si>
    <t>COTIZANTE</t>
  </si>
  <si>
    <t>FECHA DE COTIZACIÓN:</t>
  </si>
  <si>
    <t>NOMBRE COTIZANTE</t>
  </si>
  <si>
    <t>NIT COTIZANTE:</t>
  </si>
  <si>
    <r>
      <rPr>
        <b/>
        <sz val="9"/>
        <color rgb="FF000000"/>
        <rFont val="Nunito"/>
      </rPr>
      <t xml:space="preserve">Instrucciones para el diligenciamiento:
</t>
    </r>
    <r>
      <rPr>
        <sz val="9"/>
        <color rgb="FF000000"/>
        <rFont val="Nunito"/>
      </rPr>
      <t xml:space="preserve">
</t>
    </r>
    <r>
      <rPr>
        <b/>
        <sz val="9"/>
        <color rgb="FF000000"/>
        <rFont val="Nunito"/>
      </rPr>
      <t xml:space="preserve">1. Como validez de la presentación de la presente cotización, se debera adjuntar el Anexo 04-Certificacion de Cotización debidamente diligenciada y firmada
2. </t>
    </r>
    <r>
      <rPr>
        <sz val="9"/>
        <color rgb="FF000000"/>
        <rFont val="Nunito"/>
      </rPr>
      <t xml:space="preserve">El cotizante solo deberá diligenciar las </t>
    </r>
    <r>
      <rPr>
        <b/>
        <u/>
        <sz val="9"/>
        <color rgb="FF000000"/>
        <rFont val="Nunito"/>
      </rPr>
      <t xml:space="preserve">celdas resaltadas de color amarillo.
</t>
    </r>
    <r>
      <rPr>
        <b/>
        <sz val="9"/>
        <color rgb="FF000000"/>
        <rFont val="Nunito"/>
      </rPr>
      <t>3.</t>
    </r>
    <r>
      <rPr>
        <sz val="9"/>
        <color rgb="FF000000"/>
        <rFont val="Nunito"/>
      </rPr>
      <t xml:space="preserve"> Para cotizar deberá tener en cuenta el valor de los bienes, servicios y obras considerando la totalidad de requisitos, condiciones, obligaciones, especificaciones técnicas, entre otras.
</t>
    </r>
    <r>
      <rPr>
        <b/>
        <sz val="9"/>
        <color rgb="FF000000"/>
        <rFont val="Nunito"/>
      </rPr>
      <t xml:space="preserve">4. </t>
    </r>
    <r>
      <rPr>
        <sz val="9"/>
        <color rgb="FF000000"/>
        <rFont val="Nunito"/>
      </rPr>
      <t>El cotizante deberá tener en cuenta todos los tributos a que haya lugar, incluyendo los tributos municipales, departamentales y nacionales, y todas las contribuciones y estampillas e impuestos de acuerdo con el tipo de contrato, el objeto y el lugar de ejecución.</t>
    </r>
  </si>
  <si>
    <t>1. Servicio de Licenciamiento de Software</t>
  </si>
  <si>
    <t>Cotización por 1 Año</t>
  </si>
  <si>
    <t>Cotización por 2 Años</t>
  </si>
  <si>
    <t>ítem</t>
  </si>
  <si>
    <t>Descripción</t>
  </si>
  <si>
    <t>Servicios</t>
  </si>
  <si>
    <t xml:space="preserve">Unidad </t>
  </si>
  <si>
    <t>Cantidad</t>
  </si>
  <si>
    <t>Tiempo
(Meses)</t>
  </si>
  <si>
    <t>Valor Unitario (Mensual)</t>
  </si>
  <si>
    <t>IVA
(Si Aplica)</t>
  </si>
  <si>
    <t>Valor Total</t>
  </si>
  <si>
    <t>Tiempo (Meses)</t>
  </si>
  <si>
    <t>IVA 
(Si Aplica)</t>
  </si>
  <si>
    <t>1.1</t>
  </si>
  <si>
    <t>Servicio de correo electrónico, de dominio @fenoge.gov.co, en conjunto con los servicios empresariales de aplicaciones en la web de Microsoft descritas a continuación:
Aplicaciones office: Word, Power Point, OneNote, Excel, Publisher, Access
Correo electrónico y Calendario
MS Teams
Yammer, Sharepoint, Swam, PowerApps, Power Automate, Power Visual Agents, Forms, Planner, To Do
Entre otros
Almacenamiento: 1 TB</t>
  </si>
  <si>
    <t>Licencia Office 365 E1</t>
  </si>
  <si>
    <t>UNIDAD</t>
  </si>
  <si>
    <t>1.2</t>
  </si>
  <si>
    <t>Servicio de correo electrónico, de dominio @fenoge.gov.co, en conjunto con los servicios empresariales de aplicaciones de Microsoft descritas a continuación, las cuales pueden ser instaladas hasta en cinco (5) dispositivos:
Aplicaciones office: Word, Power Point, OneNote, Excel, Publisher, Access
Correo electrónico y Calendario
MS Teams
Yammer, Sharepoint, Swam, PowerApps, Power Automate, Power Visual Agents, Forms, Planner, To Do
Entre otros
Almacenamiento: 1 TB</t>
  </si>
  <si>
    <t>Licencia Office 365 E3</t>
  </si>
  <si>
    <t>1.3</t>
  </si>
  <si>
    <t>MS Project. Aplicación en la Web
Facilita la administración de proyectos a través del navegador web, que permita gestionar y controlar las distintas actividades relacionadas con un projecto.</t>
  </si>
  <si>
    <t xml:space="preserve">Planner 1 o
Project Plan 1
</t>
  </si>
  <si>
    <t>1.4</t>
  </si>
  <si>
    <t>PowerBi Pro
Creación, edición y lectura de contenido propio o de otros usuarios PowerBi, al igual que la publicación, al igual que compartir y consumir paneles gráficos de manera ilimitada. Licencia individual por usuario. Mínimo de almacenamiento 10 Gb</t>
  </si>
  <si>
    <t xml:space="preserve">Power Bi Pro
</t>
  </si>
  <si>
    <t>1.5</t>
  </si>
  <si>
    <t xml:space="preserve">PowerBi Premium
Creación, edición y lectura de contenido propio o de otros usuarios PowerBi, al igual que la publicación, al igual que compartir y consumir paneles gráficos de manera ilimitada. Mínimo de almacenamiento 100 Gb con recursos exclusivos. </t>
  </si>
  <si>
    <t xml:space="preserve">Power Bi Premium
</t>
  </si>
  <si>
    <t>1.6</t>
  </si>
  <si>
    <t>Adobe Acrobat Pro
Editar texto e imágenes, al igual que agregar o eliminar páginas de un PDF, Firma de documentos, Convertir Documentos escaneados en PDF, Comparar PDFs, entre otros.</t>
  </si>
  <si>
    <t>Adobe Acrobat Pro</t>
  </si>
  <si>
    <t>1.7</t>
  </si>
  <si>
    <t>Acronis - Cyber project backup de cuentas de correo electrónico outlook.com  con respaldo en la nube de Acronis.</t>
  </si>
  <si>
    <t>Acronis</t>
  </si>
  <si>
    <t>1.8</t>
  </si>
  <si>
    <t>Plan Bronce
Sistema para creación,y publicación de formularios para recepción de información y documentos. Características del servicio: 25 Formularios, 1000 envíos al mes, 1 Gb de espacio disponible, 10.000 vistas por mes, 10.000 envíos al mes, conectividad con cuentas OneDrive Office 365</t>
  </si>
  <si>
    <t>Jotform - Plan bronce</t>
  </si>
  <si>
    <t>1.9</t>
  </si>
  <si>
    <t>Servicio VPN
Acceso Remoto, navegación anónima
Replicación de IP Pública, Idioma Español, gestión de políticas</t>
  </si>
  <si>
    <t>Servicio VPN</t>
  </si>
  <si>
    <t>1.10</t>
  </si>
  <si>
    <t xml:space="preserve">Mailyng – campañas por correo electrónico
Implementación de plantillas de correo electrónico personalizadas para envíos masivos para facilitar el Onboarding y la automatización de correos, generación de informes. 
Envío hasta de 6000 correos al mes. 
500 contactos. </t>
  </si>
  <si>
    <t>Mailchamp - Mailing</t>
  </si>
  <si>
    <t>1.11</t>
  </si>
  <si>
    <t>Gestión de Redes Sociales
Herramienta de branding que facilite el monitoreo de las redes sociales, 
Recopilación y análisis de información, Vista integrada que permita la segmentación de audiencias, a través de informes o dashboard. 
Gestionar y monitorear las redes sociales a través de un solo espacio, Interacción con la comunidad a través de un espacio centralizado.</t>
  </si>
  <si>
    <t>Brandwatch - Gestión de Redes sociales</t>
  </si>
  <si>
    <t>Costo de Licenciamiento por 1 Año</t>
  </si>
  <si>
    <t>Costo de Licenciamiento por 2 Años</t>
  </si>
  <si>
    <t>2. Hosting y Dominio</t>
  </si>
  <si>
    <t>Tiempo
(Año)</t>
  </si>
  <si>
    <t>Valor Unitario (Anual)</t>
  </si>
  <si>
    <t>2.1</t>
  </si>
  <si>
    <t>Hosting del sitio web, www.fenoge.gov.co - Linux Cloud Dedicado a WordPress Especificaciones: (2 CPU, 1024MB, SSD12GB).
- Almacenamiento: 60GB, Ancho de Banda: ilimitado, Disponibilidad (uptime) del Servicio 99.9%, Aseguramiento (Hardening): Firewall, Contraseñas, Protección de Directorios, etc, Administración Cpanel, Plesk, ISPconfig, Backup, Escaneo de Seguridad (Programas de detección de virus o software maligno) y plan de contingencia.</t>
  </si>
  <si>
    <t>Hosting</t>
  </si>
  <si>
    <t>2.2</t>
  </si>
  <si>
    <t>Dominio del sitio web www.fenoge.gov.co, por un año</t>
  </si>
  <si>
    <t>Dominio</t>
  </si>
  <si>
    <t>Costo de Hosting y Dominio por 1 Año</t>
  </si>
  <si>
    <t>Costo de Hosting y Dominio por 2 Años</t>
  </si>
  <si>
    <t>3. Soporte y administración</t>
  </si>
  <si>
    <t>3.1</t>
  </si>
  <si>
    <t>Gestión y administración del Tenant o plafaformas similares que faciliten la creación y administración de cuentas, reinicio de claves, gestión de copias de seguridad, resolución de dudas relacionadas con el licenciamiento.</t>
  </si>
  <si>
    <t>Soporte técnico relacionado con licenciamiento</t>
  </si>
  <si>
    <t>3.2</t>
  </si>
  <si>
    <t>Corrección de errores y/o fallos, actualización de plugins, tema y WordPress,
optimización de velocidad, entre otros elementos relacionados.</t>
  </si>
  <si>
    <t>Sopórte técnico y administración del sitio web</t>
  </si>
  <si>
    <t>Costo de Soporte y Administración por 1 Año</t>
  </si>
  <si>
    <t>Costo de Soporte y Administración por 2 Años</t>
  </si>
  <si>
    <t>ÍTEM</t>
  </si>
  <si>
    <t>SERVICIOS</t>
  </si>
  <si>
    <t>VR. TOTAL (1 AÑO)</t>
  </si>
  <si>
    <t>VR. TOTAL (2 AÑOS)</t>
  </si>
  <si>
    <t>Servicio de Licenciamiento de Software</t>
  </si>
  <si>
    <t>Hosting y Dominio</t>
  </si>
  <si>
    <t>Soporte y administración</t>
  </si>
  <si>
    <t>VALOR TOTAL COTIZACIÓN (AÑO)</t>
  </si>
  <si>
    <t>Nombre del cotizante:</t>
  </si>
  <si>
    <t>NIT o CC (según la figura de cotización):</t>
  </si>
  <si>
    <t>Persona de contacto:</t>
  </si>
  <si>
    <t>Número telefónico de contacto:</t>
  </si>
  <si>
    <t>Correo eléctrónico de contacto: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</si>
</sst>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&quot;$&quot;\ #,##0.00"/>
    <numFmt numFmtId="168" formatCode="[$$-240A]\ #,##0.00;\-[$$-240A]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Nunito"/>
    </font>
    <font>
      <sz val="10"/>
      <color theme="1"/>
      <name val="Nunito"/>
    </font>
    <font>
      <b/>
      <sz val="10"/>
      <name val="Nunito"/>
    </font>
    <font>
      <b/>
      <sz val="10"/>
      <color theme="1"/>
      <name val="Calibri"/>
      <family val="2"/>
      <scheme val="minor"/>
    </font>
    <font>
      <sz val="9"/>
      <color rgb="FF000000"/>
      <name val="Nunito"/>
    </font>
    <font>
      <b/>
      <sz val="9"/>
      <color rgb="FF000000"/>
      <name val="Nunito"/>
    </font>
    <font>
      <b/>
      <u/>
      <sz val="9"/>
      <color rgb="FF000000"/>
      <name val="Nunito"/>
    </font>
    <font>
      <sz val="9"/>
      <color theme="1"/>
      <name val="Nunito"/>
    </font>
    <font>
      <b/>
      <sz val="10"/>
      <color theme="0"/>
      <name val="Nunito"/>
    </font>
    <font>
      <b/>
      <sz val="11"/>
      <color theme="0"/>
      <name val="Nunito"/>
    </font>
    <font>
      <sz val="9"/>
      <name val="Nunito"/>
    </font>
    <font>
      <b/>
      <sz val="11"/>
      <name val="Nunito"/>
    </font>
    <font>
      <b/>
      <sz val="11"/>
      <color theme="1"/>
      <name val="Nunito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167" fontId="6" fillId="9" borderId="16" xfId="0" applyNumberFormat="1" applyFont="1" applyFill="1" applyBorder="1" applyAlignment="1">
      <alignment horizontal="center" vertical="center" wrapText="1"/>
    </xf>
    <xf numFmtId="167" fontId="6" fillId="5" borderId="32" xfId="0" applyNumberFormat="1" applyFont="1" applyFill="1" applyBorder="1" applyAlignment="1">
      <alignment horizontal="center" vertical="center" wrapText="1"/>
    </xf>
    <xf numFmtId="167" fontId="6" fillId="9" borderId="2" xfId="0" applyNumberFormat="1" applyFont="1" applyFill="1" applyBorder="1" applyAlignment="1">
      <alignment horizontal="center" vertical="center" wrapText="1"/>
    </xf>
    <xf numFmtId="167" fontId="6" fillId="5" borderId="21" xfId="0" applyNumberFormat="1" applyFont="1" applyFill="1" applyBorder="1" applyAlignment="1">
      <alignment horizontal="center" vertical="center" wrapText="1"/>
    </xf>
    <xf numFmtId="167" fontId="6" fillId="9" borderId="23" xfId="0" applyNumberFormat="1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167" fontId="6" fillId="9" borderId="36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9" fillId="0" borderId="3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167" fontId="6" fillId="9" borderId="18" xfId="0" applyNumberFormat="1" applyFont="1" applyFill="1" applyBorder="1" applyAlignment="1">
      <alignment horizontal="center" vertical="center" wrapText="1"/>
    </xf>
    <xf numFmtId="167" fontId="6" fillId="5" borderId="19" xfId="0" applyNumberFormat="1" applyFont="1" applyFill="1" applyBorder="1" applyAlignment="1">
      <alignment horizontal="center" vertical="center" wrapText="1"/>
    </xf>
    <xf numFmtId="167" fontId="6" fillId="5" borderId="42" xfId="0" applyNumberFormat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left" vertical="center"/>
    </xf>
    <xf numFmtId="0" fontId="3" fillId="5" borderId="46" xfId="0" applyFont="1" applyFill="1" applyBorder="1" applyAlignment="1">
      <alignment horizontal="left" vertical="center"/>
    </xf>
    <xf numFmtId="0" fontId="9" fillId="5" borderId="20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6" fillId="0" borderId="23" xfId="0" applyFont="1" applyBorder="1" applyAlignment="1">
      <alignment horizontal="justify" vertical="center" wrapText="1"/>
    </xf>
    <xf numFmtId="167" fontId="9" fillId="9" borderId="2" xfId="0" applyNumberFormat="1" applyFont="1" applyFill="1" applyBorder="1" applyAlignment="1">
      <alignment horizontal="center" vertical="center"/>
    </xf>
    <xf numFmtId="167" fontId="2" fillId="10" borderId="35" xfId="0" applyNumberFormat="1" applyFont="1" applyFill="1" applyBorder="1" applyAlignment="1">
      <alignment horizontal="center" vertical="center" wrapText="1"/>
    </xf>
    <xf numFmtId="168" fontId="2" fillId="10" borderId="35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/>
    </xf>
    <xf numFmtId="167" fontId="9" fillId="9" borderId="16" xfId="0" applyNumberFormat="1" applyFont="1" applyFill="1" applyBorder="1" applyAlignment="1">
      <alignment horizontal="center" vertical="center"/>
    </xf>
    <xf numFmtId="167" fontId="6" fillId="5" borderId="7" xfId="0" applyNumberFormat="1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/>
    </xf>
    <xf numFmtId="167" fontId="9" fillId="9" borderId="23" xfId="0" applyNumberFormat="1" applyFont="1" applyFill="1" applyBorder="1" applyAlignment="1">
      <alignment horizontal="center" vertical="center"/>
    </xf>
    <xf numFmtId="167" fontId="6" fillId="5" borderId="30" xfId="0" applyNumberFormat="1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167" fontId="6" fillId="5" borderId="9" xfId="0" applyNumberFormat="1" applyFont="1" applyFill="1" applyBorder="1" applyAlignment="1">
      <alignment horizontal="center" vertical="center" wrapText="1"/>
    </xf>
    <xf numFmtId="0" fontId="2" fillId="8" borderId="5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167" fontId="9" fillId="9" borderId="2" xfId="0" applyNumberFormat="1" applyFont="1" applyFill="1" applyBorder="1" applyAlignment="1">
      <alignment horizontal="center" vertical="center" wrapText="1"/>
    </xf>
    <xf numFmtId="167" fontId="9" fillId="5" borderId="21" xfId="0" applyNumberFormat="1" applyFont="1" applyFill="1" applyBorder="1" applyAlignment="1">
      <alignment horizontal="center" vertical="center" wrapText="1"/>
    </xf>
    <xf numFmtId="167" fontId="9" fillId="5" borderId="32" xfId="0" applyNumberFormat="1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2" fillId="10" borderId="33" xfId="0" applyFont="1" applyFill="1" applyBorder="1" applyAlignment="1">
      <alignment horizontal="left" vertical="center" wrapText="1"/>
    </xf>
    <xf numFmtId="0" fontId="2" fillId="10" borderId="34" xfId="0" applyFont="1" applyFill="1" applyBorder="1" applyAlignment="1">
      <alignment horizontal="left" vertical="center" wrapText="1"/>
    </xf>
    <xf numFmtId="0" fontId="11" fillId="6" borderId="47" xfId="0" applyFont="1" applyFill="1" applyBorder="1" applyAlignment="1">
      <alignment horizontal="center" vertical="center"/>
    </xf>
    <xf numFmtId="0" fontId="11" fillId="6" borderId="48" xfId="0" applyFont="1" applyFill="1" applyBorder="1" applyAlignment="1">
      <alignment horizontal="center" vertical="center"/>
    </xf>
    <xf numFmtId="0" fontId="11" fillId="6" borderId="49" xfId="0" applyFont="1" applyFill="1" applyBorder="1" applyAlignment="1">
      <alignment horizontal="center" vertical="center"/>
    </xf>
    <xf numFmtId="167" fontId="3" fillId="5" borderId="2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10" borderId="33" xfId="0" applyFont="1" applyFill="1" applyBorder="1" applyAlignment="1">
      <alignment horizontal="center" vertical="center" wrapText="1"/>
    </xf>
    <xf numFmtId="0" fontId="2" fillId="10" borderId="34" xfId="0" applyFont="1" applyFill="1" applyBorder="1" applyAlignment="1">
      <alignment horizontal="center" vertical="center" wrapText="1"/>
    </xf>
    <xf numFmtId="0" fontId="10" fillId="6" borderId="43" xfId="0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4" fillId="8" borderId="33" xfId="0" applyFont="1" applyFill="1" applyBorder="1" applyAlignment="1">
      <alignment horizontal="center" vertical="center"/>
    </xf>
    <xf numFmtId="0" fontId="14" fillId="8" borderId="34" xfId="0" applyFont="1" applyFill="1" applyBorder="1" applyAlignment="1">
      <alignment horizontal="center" vertical="center"/>
    </xf>
    <xf numFmtId="0" fontId="14" fillId="8" borderId="35" xfId="0" applyFont="1" applyFill="1" applyBorder="1" applyAlignment="1">
      <alignment horizontal="center" vertical="center"/>
    </xf>
    <xf numFmtId="0" fontId="14" fillId="7" borderId="33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/>
    </xf>
    <xf numFmtId="0" fontId="14" fillId="8" borderId="25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1" fillId="6" borderId="25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4">
    <cellStyle name="Millares [0] 2" xfId="1" xr:uid="{00000000-0005-0000-0000-000000000000}"/>
    <cellStyle name="Millares 2" xfId="2" xr:uid="{00000000-0005-0000-0000-000001000000}"/>
    <cellStyle name="Moneda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FFFF66"/>
      <color rgb="FFFDB7A1"/>
      <color rgb="FFFFCC66"/>
      <color rgb="FFFC9474"/>
      <color rgb="FFFC734E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1439334</xdr:colOff>
      <xdr:row>0</xdr:row>
      <xdr:rowOff>42333</xdr:rowOff>
    </xdr:from>
    <xdr:to>
      <xdr:col>1</xdr:col>
      <xdr:colOff>2480734</xdr:colOff>
      <xdr:row>3</xdr:row>
      <xdr:rowOff>105719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ED8048-8B5B-4558-5035-88084BE6C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2667" y="42333"/>
          <a:ext cx="1041400" cy="7999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vfenoge-my.sharepoint.com/Users/Santiago%20Hoyos/Documents/MME/FENOGE/Proyectos/Choc&#243;%20Escuelas/GUAJIRA_ANEXO_REQUISITOS_MINIMOS_HABILITAN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 JURÍDICA"/>
      <sheetName val="CAP FINANCIERA"/>
      <sheetName val="EXP DEL CONTRATISTA"/>
      <sheetName val="DIRECTOR DE PROYECTO"/>
      <sheetName val="INGENIERO DE PROYECTO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AD28-5B02-48E0-9E6F-0927324E97C9}">
  <dimension ref="A1:M56"/>
  <sheetViews>
    <sheetView showGridLines="0" tabSelected="1" zoomScale="90" zoomScaleNormal="90" zoomScaleSheetLayoutView="100" workbookViewId="0">
      <selection activeCell="A10" sqref="A10:M13"/>
    </sheetView>
  </sheetViews>
  <sheetFormatPr baseColWidth="10" defaultColWidth="10.88671875" defaultRowHeight="15" x14ac:dyDescent="0.3"/>
  <cols>
    <col min="1" max="1" width="6.109375" style="1" customWidth="1"/>
    <col min="2" max="2" width="67.88671875" style="1" customWidth="1"/>
    <col min="3" max="3" width="23.6640625" style="1" customWidth="1"/>
    <col min="4" max="4" width="17.33203125" style="1" customWidth="1"/>
    <col min="5" max="6" width="10" style="1" customWidth="1"/>
    <col min="7" max="7" width="13.44140625" style="1" bestFit="1" customWidth="1"/>
    <col min="8" max="8" width="14.109375" style="1" customWidth="1"/>
    <col min="9" max="9" width="16.33203125" style="1" customWidth="1"/>
    <col min="10" max="10" width="10.88671875" style="3"/>
    <col min="11" max="12" width="15.33203125" style="1" customWidth="1"/>
    <col min="13" max="13" width="16.6640625" style="1" customWidth="1"/>
    <col min="14" max="16384" width="10.88671875" style="1"/>
  </cols>
  <sheetData>
    <row r="1" spans="1:13" ht="19.2" customHeight="1" x14ac:dyDescent="0.3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9.2" customHeight="1" x14ac:dyDescent="0.35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9.2" customHeight="1" x14ac:dyDescent="0.35">
      <c r="A3" s="108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2.75" customHeight="1" x14ac:dyDescent="0.3">
      <c r="A4" s="2"/>
    </row>
    <row r="5" spans="1:13" ht="17.100000000000001" customHeight="1" x14ac:dyDescent="0.3">
      <c r="A5" s="107" t="s">
        <v>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3" ht="17.100000000000001" customHeight="1" x14ac:dyDescent="0.3">
      <c r="A6" s="129" t="s">
        <v>4</v>
      </c>
      <c r="B6" s="130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3" ht="17.100000000000001" customHeight="1" x14ac:dyDescent="0.3">
      <c r="A7" s="127" t="s">
        <v>5</v>
      </c>
      <c r="B7" s="128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3" ht="17.100000000000001" customHeight="1" x14ac:dyDescent="0.3">
      <c r="A8" s="127" t="s">
        <v>6</v>
      </c>
      <c r="B8" s="128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</row>
    <row r="9" spans="1:13" ht="8.4" customHeight="1" x14ac:dyDescent="0.3">
      <c r="A9" s="112"/>
      <c r="B9" s="113"/>
      <c r="C9" s="113"/>
      <c r="D9" s="113"/>
      <c r="E9" s="113"/>
      <c r="F9" s="9"/>
      <c r="G9" s="9"/>
      <c r="H9" s="9"/>
    </row>
    <row r="10" spans="1:13" ht="22.2" customHeight="1" x14ac:dyDescent="0.3">
      <c r="A10" s="114" t="s">
        <v>7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6"/>
    </row>
    <row r="11" spans="1:13" ht="12" customHeight="1" x14ac:dyDescent="0.3">
      <c r="A11" s="117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9"/>
    </row>
    <row r="12" spans="1:13" ht="15.75" customHeight="1" x14ac:dyDescent="0.3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/>
    </row>
    <row r="13" spans="1:13" ht="49.5" customHeight="1" x14ac:dyDescent="0.3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2"/>
    </row>
    <row r="14" spans="1:13" ht="12.75" customHeight="1" thickBot="1" x14ac:dyDescent="0.35">
      <c r="A14" s="2"/>
    </row>
    <row r="15" spans="1:13" ht="18.600000000000001" customHeight="1" thickBot="1" x14ac:dyDescent="0.35">
      <c r="A15" s="123" t="s">
        <v>8</v>
      </c>
      <c r="B15" s="124"/>
      <c r="C15" s="124"/>
      <c r="D15" s="124"/>
      <c r="E15" s="125"/>
      <c r="F15" s="103" t="s">
        <v>9</v>
      </c>
      <c r="G15" s="104"/>
      <c r="H15" s="104"/>
      <c r="I15" s="105"/>
      <c r="J15" s="81" t="s">
        <v>10</v>
      </c>
      <c r="K15" s="82"/>
      <c r="L15" s="82"/>
      <c r="M15" s="83"/>
    </row>
    <row r="16" spans="1:13" ht="32.4" customHeight="1" thickBot="1" x14ac:dyDescent="0.35">
      <c r="A16" s="25" t="s">
        <v>11</v>
      </c>
      <c r="B16" s="26" t="s">
        <v>12</v>
      </c>
      <c r="C16" s="26" t="s">
        <v>13</v>
      </c>
      <c r="D16" s="26" t="s">
        <v>14</v>
      </c>
      <c r="E16" s="27" t="s">
        <v>15</v>
      </c>
      <c r="F16" s="41" t="s">
        <v>16</v>
      </c>
      <c r="G16" s="42" t="s">
        <v>17</v>
      </c>
      <c r="H16" s="42" t="s">
        <v>18</v>
      </c>
      <c r="I16" s="43" t="s">
        <v>19</v>
      </c>
      <c r="J16" s="28" t="s">
        <v>20</v>
      </c>
      <c r="K16" s="29" t="s">
        <v>17</v>
      </c>
      <c r="L16" s="29" t="s">
        <v>21</v>
      </c>
      <c r="M16" s="30" t="s">
        <v>19</v>
      </c>
    </row>
    <row r="17" spans="1:13" s="14" customFormat="1" ht="126" customHeight="1" x14ac:dyDescent="0.3">
      <c r="A17" s="59" t="s">
        <v>22</v>
      </c>
      <c r="B17" s="23" t="s">
        <v>23</v>
      </c>
      <c r="C17" s="24" t="s">
        <v>24</v>
      </c>
      <c r="D17" s="22" t="s">
        <v>25</v>
      </c>
      <c r="E17" s="60">
        <v>200</v>
      </c>
      <c r="F17" s="44">
        <v>12</v>
      </c>
      <c r="G17" s="45"/>
      <c r="H17" s="45"/>
      <c r="I17" s="46">
        <f>(G17+H17)*E17*F17</f>
        <v>0</v>
      </c>
      <c r="J17" s="40">
        <v>24</v>
      </c>
      <c r="K17" s="31"/>
      <c r="L17" s="31"/>
      <c r="M17" s="32">
        <f t="shared" ref="M17:M27" si="0">(K17+L17)*E17*J17</f>
        <v>0</v>
      </c>
    </row>
    <row r="18" spans="1:13" s="14" customFormat="1" ht="158.25" customHeight="1" x14ac:dyDescent="0.3">
      <c r="A18" s="20" t="s">
        <v>26</v>
      </c>
      <c r="B18" s="18" t="s">
        <v>27</v>
      </c>
      <c r="C18" s="6" t="s">
        <v>28</v>
      </c>
      <c r="D18" s="13" t="s">
        <v>25</v>
      </c>
      <c r="E18" s="51">
        <v>10</v>
      </c>
      <c r="F18" s="20">
        <v>12</v>
      </c>
      <c r="G18" s="33"/>
      <c r="H18" s="33"/>
      <c r="I18" s="34">
        <f t="shared" ref="I18:I27" si="1">(G18+H18)*E18*F18</f>
        <v>0</v>
      </c>
      <c r="J18" s="19">
        <v>24</v>
      </c>
      <c r="K18" s="33"/>
      <c r="L18" s="33"/>
      <c r="M18" s="32">
        <f t="shared" si="0"/>
        <v>0</v>
      </c>
    </row>
    <row r="19" spans="1:13" s="14" customFormat="1" ht="54" customHeight="1" x14ac:dyDescent="0.3">
      <c r="A19" s="20" t="s">
        <v>29</v>
      </c>
      <c r="B19" s="18" t="s">
        <v>30</v>
      </c>
      <c r="C19" s="6" t="s">
        <v>31</v>
      </c>
      <c r="D19" s="13" t="s">
        <v>25</v>
      </c>
      <c r="E19" s="51">
        <v>5</v>
      </c>
      <c r="F19" s="20">
        <v>12</v>
      </c>
      <c r="G19" s="33"/>
      <c r="H19" s="33"/>
      <c r="I19" s="34">
        <f t="shared" si="1"/>
        <v>0</v>
      </c>
      <c r="J19" s="19">
        <v>24</v>
      </c>
      <c r="K19" s="33"/>
      <c r="L19" s="33"/>
      <c r="M19" s="32">
        <f t="shared" si="0"/>
        <v>0</v>
      </c>
    </row>
    <row r="20" spans="1:13" s="14" customFormat="1" ht="52.8" x14ac:dyDescent="0.3">
      <c r="A20" s="20" t="s">
        <v>32</v>
      </c>
      <c r="B20" s="18" t="s">
        <v>33</v>
      </c>
      <c r="C20" s="6" t="s">
        <v>34</v>
      </c>
      <c r="D20" s="13" t="s">
        <v>25</v>
      </c>
      <c r="E20" s="51">
        <v>2</v>
      </c>
      <c r="F20" s="20">
        <v>12</v>
      </c>
      <c r="G20" s="33"/>
      <c r="H20" s="33"/>
      <c r="I20" s="34">
        <f t="shared" si="1"/>
        <v>0</v>
      </c>
      <c r="J20" s="19">
        <v>24</v>
      </c>
      <c r="K20" s="33"/>
      <c r="L20" s="33"/>
      <c r="M20" s="32">
        <f t="shared" si="0"/>
        <v>0</v>
      </c>
    </row>
    <row r="21" spans="1:13" s="14" customFormat="1" ht="52.8" x14ac:dyDescent="0.3">
      <c r="A21" s="20" t="s">
        <v>35</v>
      </c>
      <c r="B21" s="18" t="s">
        <v>36</v>
      </c>
      <c r="C21" s="6" t="s">
        <v>37</v>
      </c>
      <c r="D21" s="13" t="s">
        <v>25</v>
      </c>
      <c r="E21" s="51">
        <v>2</v>
      </c>
      <c r="F21" s="20">
        <v>12</v>
      </c>
      <c r="G21" s="33"/>
      <c r="H21" s="33"/>
      <c r="I21" s="34">
        <f t="shared" si="1"/>
        <v>0</v>
      </c>
      <c r="J21" s="19">
        <v>24</v>
      </c>
      <c r="K21" s="33"/>
      <c r="L21" s="33"/>
      <c r="M21" s="32">
        <f t="shared" si="0"/>
        <v>0</v>
      </c>
    </row>
    <row r="22" spans="1:13" s="14" customFormat="1" ht="75" customHeight="1" x14ac:dyDescent="0.3">
      <c r="A22" s="20" t="s">
        <v>38</v>
      </c>
      <c r="B22" s="18" t="s">
        <v>39</v>
      </c>
      <c r="C22" s="6" t="s">
        <v>40</v>
      </c>
      <c r="D22" s="13" t="s">
        <v>25</v>
      </c>
      <c r="E22" s="51">
        <v>3</v>
      </c>
      <c r="F22" s="20">
        <v>12</v>
      </c>
      <c r="G22" s="33"/>
      <c r="H22" s="33"/>
      <c r="I22" s="34">
        <f t="shared" si="1"/>
        <v>0</v>
      </c>
      <c r="J22" s="19">
        <v>24</v>
      </c>
      <c r="K22" s="33"/>
      <c r="L22" s="33"/>
      <c r="M22" s="32">
        <f t="shared" si="0"/>
        <v>0</v>
      </c>
    </row>
    <row r="23" spans="1:13" s="14" customFormat="1" ht="26.4" x14ac:dyDescent="0.3">
      <c r="A23" s="20" t="s">
        <v>41</v>
      </c>
      <c r="B23" s="18" t="s">
        <v>42</v>
      </c>
      <c r="C23" s="6" t="s">
        <v>43</v>
      </c>
      <c r="D23" s="13" t="s">
        <v>25</v>
      </c>
      <c r="E23" s="51">
        <v>20</v>
      </c>
      <c r="F23" s="20">
        <v>12</v>
      </c>
      <c r="G23" s="33"/>
      <c r="H23" s="33"/>
      <c r="I23" s="34">
        <f t="shared" si="1"/>
        <v>0</v>
      </c>
      <c r="J23" s="19">
        <v>24</v>
      </c>
      <c r="K23" s="33"/>
      <c r="L23" s="33"/>
      <c r="M23" s="32">
        <f t="shared" si="0"/>
        <v>0</v>
      </c>
    </row>
    <row r="24" spans="1:13" s="14" customFormat="1" ht="66" x14ac:dyDescent="0.3">
      <c r="A24" s="20" t="s">
        <v>44</v>
      </c>
      <c r="B24" s="18" t="s">
        <v>45</v>
      </c>
      <c r="C24" s="6" t="s">
        <v>46</v>
      </c>
      <c r="D24" s="13" t="s">
        <v>25</v>
      </c>
      <c r="E24" s="51">
        <v>1</v>
      </c>
      <c r="F24" s="20">
        <v>12</v>
      </c>
      <c r="G24" s="33"/>
      <c r="H24" s="33"/>
      <c r="I24" s="34">
        <f t="shared" si="1"/>
        <v>0</v>
      </c>
      <c r="J24" s="19">
        <v>24</v>
      </c>
      <c r="K24" s="33"/>
      <c r="L24" s="33"/>
      <c r="M24" s="32">
        <f t="shared" si="0"/>
        <v>0</v>
      </c>
    </row>
    <row r="25" spans="1:13" s="14" customFormat="1" ht="39.6" x14ac:dyDescent="0.3">
      <c r="A25" s="20" t="s">
        <v>47</v>
      </c>
      <c r="B25" s="76" t="s">
        <v>48</v>
      </c>
      <c r="C25" s="77" t="s">
        <v>49</v>
      </c>
      <c r="D25" s="13" t="s">
        <v>25</v>
      </c>
      <c r="E25" s="51">
        <v>1</v>
      </c>
      <c r="F25" s="20">
        <v>12</v>
      </c>
      <c r="G25" s="78"/>
      <c r="H25" s="78"/>
      <c r="I25" s="79">
        <f t="shared" si="1"/>
        <v>0</v>
      </c>
      <c r="J25" s="19">
        <v>24</v>
      </c>
      <c r="K25" s="78"/>
      <c r="L25" s="78"/>
      <c r="M25" s="80">
        <f t="shared" si="0"/>
        <v>0</v>
      </c>
    </row>
    <row r="26" spans="1:13" s="14" customFormat="1" ht="75" customHeight="1" x14ac:dyDescent="0.3">
      <c r="A26" s="20" t="s">
        <v>50</v>
      </c>
      <c r="B26" s="18" t="s">
        <v>51</v>
      </c>
      <c r="C26" s="6" t="s">
        <v>52</v>
      </c>
      <c r="D26" s="13" t="s">
        <v>25</v>
      </c>
      <c r="E26" s="51">
        <v>1</v>
      </c>
      <c r="F26" s="20">
        <v>12</v>
      </c>
      <c r="G26" s="33"/>
      <c r="H26" s="33"/>
      <c r="I26" s="34">
        <f t="shared" si="1"/>
        <v>0</v>
      </c>
      <c r="J26" s="19">
        <v>24</v>
      </c>
      <c r="K26" s="33"/>
      <c r="L26" s="33"/>
      <c r="M26" s="32">
        <f t="shared" si="0"/>
        <v>0</v>
      </c>
    </row>
    <row r="27" spans="1:13" s="14" customFormat="1" ht="79.2" x14ac:dyDescent="0.3">
      <c r="A27" s="21" t="s">
        <v>53</v>
      </c>
      <c r="B27" s="61" t="s">
        <v>54</v>
      </c>
      <c r="C27" s="56" t="s">
        <v>55</v>
      </c>
      <c r="D27" s="57" t="s">
        <v>25</v>
      </c>
      <c r="E27" s="58">
        <v>1</v>
      </c>
      <c r="F27" s="36">
        <v>12</v>
      </c>
      <c r="G27" s="37"/>
      <c r="H27" s="37"/>
      <c r="I27" s="47">
        <f t="shared" si="1"/>
        <v>0</v>
      </c>
      <c r="J27" s="39">
        <v>24</v>
      </c>
      <c r="K27" s="35"/>
      <c r="L27" s="35"/>
      <c r="M27" s="32">
        <f t="shared" si="0"/>
        <v>0</v>
      </c>
    </row>
    <row r="28" spans="1:13" s="3" customFormat="1" ht="15" customHeight="1" x14ac:dyDescent="0.3">
      <c r="A28" s="38"/>
      <c r="B28" s="38"/>
      <c r="C28" s="38"/>
      <c r="D28" s="38"/>
      <c r="E28" s="38"/>
      <c r="F28" s="92" t="s">
        <v>56</v>
      </c>
      <c r="G28" s="93"/>
      <c r="H28" s="93"/>
      <c r="I28" s="63">
        <f>SUM(I17:I27)</f>
        <v>0</v>
      </c>
      <c r="J28" s="92" t="s">
        <v>57</v>
      </c>
      <c r="K28" s="93"/>
      <c r="L28" s="93"/>
      <c r="M28" s="63">
        <f>SUM(M17:M27)</f>
        <v>0</v>
      </c>
    </row>
    <row r="29" spans="1:13" s="3" customFormat="1" ht="15.6" thickBot="1" x14ac:dyDescent="0.35">
      <c r="B29" s="10"/>
      <c r="C29" s="11"/>
      <c r="G29" s="10"/>
      <c r="H29" s="10"/>
      <c r="I29" s="10"/>
    </row>
    <row r="30" spans="1:13" ht="16.2" thickBot="1" x14ac:dyDescent="0.35">
      <c r="A30" s="86" t="s">
        <v>58</v>
      </c>
      <c r="B30" s="87"/>
      <c r="C30" s="87"/>
      <c r="D30" s="87"/>
      <c r="E30" s="88"/>
      <c r="F30" s="97" t="s">
        <v>9</v>
      </c>
      <c r="G30" s="98"/>
      <c r="H30" s="98"/>
      <c r="I30" s="99"/>
      <c r="J30" s="100" t="s">
        <v>10</v>
      </c>
      <c r="K30" s="101"/>
      <c r="L30" s="101"/>
      <c r="M30" s="102"/>
    </row>
    <row r="31" spans="1:13" ht="30.6" thickBot="1" x14ac:dyDescent="0.35">
      <c r="A31" s="53" t="s">
        <v>11</v>
      </c>
      <c r="B31" s="52" t="s">
        <v>12</v>
      </c>
      <c r="C31" s="52" t="s">
        <v>13</v>
      </c>
      <c r="D31" s="52" t="s">
        <v>14</v>
      </c>
      <c r="E31" s="54" t="s">
        <v>15</v>
      </c>
      <c r="F31" s="71" t="s">
        <v>59</v>
      </c>
      <c r="G31" s="72" t="s">
        <v>60</v>
      </c>
      <c r="H31" s="72" t="s">
        <v>18</v>
      </c>
      <c r="I31" s="73" t="s">
        <v>19</v>
      </c>
      <c r="J31" s="28" t="s">
        <v>59</v>
      </c>
      <c r="K31" s="29" t="s">
        <v>60</v>
      </c>
      <c r="L31" s="29" t="s">
        <v>21</v>
      </c>
      <c r="M31" s="30" t="s">
        <v>19</v>
      </c>
    </row>
    <row r="32" spans="1:13" s="14" customFormat="1" ht="81.599999999999994" customHeight="1" x14ac:dyDescent="0.3">
      <c r="A32" s="20" t="s">
        <v>61</v>
      </c>
      <c r="B32" s="12" t="s">
        <v>62</v>
      </c>
      <c r="C32" s="6" t="s">
        <v>63</v>
      </c>
      <c r="D32" s="13" t="s">
        <v>25</v>
      </c>
      <c r="E32" s="51">
        <v>1</v>
      </c>
      <c r="F32" s="59">
        <v>1</v>
      </c>
      <c r="G32" s="31"/>
      <c r="H32" s="31"/>
      <c r="I32" s="32">
        <f>(G32+H32)*E32*F32</f>
        <v>0</v>
      </c>
      <c r="J32" s="65">
        <v>2</v>
      </c>
      <c r="K32" s="31"/>
      <c r="L32" s="31"/>
      <c r="M32" s="32">
        <f>(K32+L32)*E32*J32</f>
        <v>0</v>
      </c>
    </row>
    <row r="33" spans="1:13" s="14" customFormat="1" ht="26.4" customHeight="1" x14ac:dyDescent="0.3">
      <c r="A33" s="21" t="s">
        <v>64</v>
      </c>
      <c r="B33" s="55" t="s">
        <v>65</v>
      </c>
      <c r="C33" s="56" t="s">
        <v>66</v>
      </c>
      <c r="D33" s="57" t="s">
        <v>25</v>
      </c>
      <c r="E33" s="58">
        <v>1</v>
      </c>
      <c r="F33" s="20">
        <v>1</v>
      </c>
      <c r="G33" s="33"/>
      <c r="H33" s="33"/>
      <c r="I33" s="34">
        <f>(G33+H33)*E33</f>
        <v>0</v>
      </c>
      <c r="J33" s="50">
        <v>2</v>
      </c>
      <c r="K33" s="62"/>
      <c r="L33" s="62"/>
      <c r="M33" s="32">
        <f>(K33+L33)*E33*J33</f>
        <v>0</v>
      </c>
    </row>
    <row r="34" spans="1:13" s="3" customFormat="1" ht="15" customHeight="1" thickBot="1" x14ac:dyDescent="0.35">
      <c r="A34" s="38"/>
      <c r="B34" s="38"/>
      <c r="C34" s="38"/>
      <c r="D34" s="38"/>
      <c r="E34" s="38"/>
      <c r="F34" s="84" t="s">
        <v>67</v>
      </c>
      <c r="G34" s="85"/>
      <c r="H34" s="85"/>
      <c r="I34" s="63">
        <f>SUM(I32:I33)</f>
        <v>0</v>
      </c>
      <c r="J34" s="84" t="s">
        <v>68</v>
      </c>
      <c r="K34" s="85"/>
      <c r="L34" s="85"/>
      <c r="M34" s="64">
        <f>SUM(M32:M33)</f>
        <v>0</v>
      </c>
    </row>
    <row r="35" spans="1:13" s="3" customFormat="1" x14ac:dyDescent="0.3">
      <c r="B35" s="10"/>
      <c r="C35" s="11"/>
      <c r="I35" s="10"/>
    </row>
    <row r="36" spans="1:13" s="3" customFormat="1" ht="15.6" thickBot="1" x14ac:dyDescent="0.35">
      <c r="B36" s="10"/>
      <c r="C36" s="11"/>
      <c r="I36" s="10"/>
    </row>
    <row r="37" spans="1:13" ht="19.2" customHeight="1" thickBot="1" x14ac:dyDescent="0.35">
      <c r="A37" s="86" t="s">
        <v>69</v>
      </c>
      <c r="B37" s="87"/>
      <c r="C37" s="87"/>
      <c r="D37" s="87"/>
      <c r="E37" s="88"/>
      <c r="F37" s="103" t="s">
        <v>9</v>
      </c>
      <c r="G37" s="104"/>
      <c r="H37" s="104"/>
      <c r="I37" s="104"/>
      <c r="J37" s="81" t="s">
        <v>10</v>
      </c>
      <c r="K37" s="82"/>
      <c r="L37" s="82"/>
      <c r="M37" s="83"/>
    </row>
    <row r="38" spans="1:13" ht="30.6" thickBot="1" x14ac:dyDescent="0.35">
      <c r="A38" s="53" t="s">
        <v>11</v>
      </c>
      <c r="B38" s="52" t="s">
        <v>12</v>
      </c>
      <c r="C38" s="52" t="s">
        <v>13</v>
      </c>
      <c r="D38" s="52" t="s">
        <v>14</v>
      </c>
      <c r="E38" s="54" t="s">
        <v>15</v>
      </c>
      <c r="F38" s="71" t="s">
        <v>16</v>
      </c>
      <c r="G38" s="72" t="s">
        <v>17</v>
      </c>
      <c r="H38" s="72" t="s">
        <v>18</v>
      </c>
      <c r="I38" s="75" t="s">
        <v>19</v>
      </c>
      <c r="J38" s="28" t="s">
        <v>20</v>
      </c>
      <c r="K38" s="29" t="s">
        <v>17</v>
      </c>
      <c r="L38" s="29" t="s">
        <v>21</v>
      </c>
      <c r="M38" s="30" t="s">
        <v>19</v>
      </c>
    </row>
    <row r="39" spans="1:13" s="14" customFormat="1" ht="46.2" customHeight="1" x14ac:dyDescent="0.3">
      <c r="A39" s="20" t="s">
        <v>70</v>
      </c>
      <c r="B39" s="12" t="s">
        <v>71</v>
      </c>
      <c r="C39" s="6" t="s">
        <v>72</v>
      </c>
      <c r="D39" s="13" t="s">
        <v>25</v>
      </c>
      <c r="E39" s="51">
        <v>1</v>
      </c>
      <c r="F39" s="59">
        <v>12</v>
      </c>
      <c r="G39" s="31"/>
      <c r="H39" s="31"/>
      <c r="I39" s="74">
        <f>(G39+H39)*E39*F39</f>
        <v>0</v>
      </c>
      <c r="J39" s="65">
        <v>24</v>
      </c>
      <c r="K39" s="66"/>
      <c r="L39" s="66"/>
      <c r="M39" s="32">
        <f>(K39+L39)*E39*J39</f>
        <v>0</v>
      </c>
    </row>
    <row r="40" spans="1:13" s="14" customFormat="1" ht="32.4" customHeight="1" x14ac:dyDescent="0.3">
      <c r="A40" s="21" t="s">
        <v>73</v>
      </c>
      <c r="B40" s="55" t="s">
        <v>74</v>
      </c>
      <c r="C40" s="56" t="s">
        <v>75</v>
      </c>
      <c r="D40" s="57" t="s">
        <v>25</v>
      </c>
      <c r="E40" s="58">
        <v>1</v>
      </c>
      <c r="F40" s="36">
        <v>12</v>
      </c>
      <c r="G40" s="37"/>
      <c r="H40" s="37"/>
      <c r="I40" s="67">
        <f>(G40+H40)*E40*F40</f>
        <v>0</v>
      </c>
      <c r="J40" s="68">
        <v>24</v>
      </c>
      <c r="K40" s="69"/>
      <c r="L40" s="69"/>
      <c r="M40" s="70">
        <f>(K40+L40)*E40*J40</f>
        <v>0</v>
      </c>
    </row>
    <row r="41" spans="1:13" ht="26.25" customHeight="1" thickBot="1" x14ac:dyDescent="0.35">
      <c r="A41" s="38"/>
      <c r="B41" s="38"/>
      <c r="C41" s="38"/>
      <c r="D41" s="38"/>
      <c r="E41" s="38"/>
      <c r="F41" s="84" t="s">
        <v>76</v>
      </c>
      <c r="G41" s="85"/>
      <c r="H41" s="85"/>
      <c r="I41" s="63">
        <f>SUM(I30:I40)</f>
        <v>0</v>
      </c>
      <c r="J41" s="84" t="s">
        <v>77</v>
      </c>
      <c r="K41" s="85"/>
      <c r="L41" s="85"/>
      <c r="M41" s="63">
        <f>SUM(M30:M40)</f>
        <v>0</v>
      </c>
    </row>
    <row r="44" spans="1:13" x14ac:dyDescent="0.3">
      <c r="A44" s="17" t="s">
        <v>78</v>
      </c>
      <c r="B44" s="17" t="s">
        <v>79</v>
      </c>
      <c r="C44" s="94" t="s">
        <v>80</v>
      </c>
      <c r="D44" s="95"/>
      <c r="E44" s="94" t="s">
        <v>81</v>
      </c>
      <c r="F44" s="96"/>
      <c r="G44" s="96"/>
    </row>
    <row r="45" spans="1:13" x14ac:dyDescent="0.3">
      <c r="A45" s="15">
        <v>1</v>
      </c>
      <c r="B45" s="48" t="s">
        <v>82</v>
      </c>
      <c r="C45" s="89">
        <f>I28</f>
        <v>0</v>
      </c>
      <c r="D45" s="89"/>
      <c r="E45" s="89">
        <f>M28</f>
        <v>0</v>
      </c>
      <c r="F45" s="89"/>
      <c r="G45" s="89"/>
    </row>
    <row r="46" spans="1:13" x14ac:dyDescent="0.3">
      <c r="A46" s="15">
        <v>2</v>
      </c>
      <c r="B46" s="48" t="s">
        <v>83</v>
      </c>
      <c r="C46" s="89">
        <f>I34</f>
        <v>0</v>
      </c>
      <c r="D46" s="89"/>
      <c r="E46" s="89">
        <f>M34</f>
        <v>0</v>
      </c>
      <c r="F46" s="89"/>
      <c r="G46" s="89"/>
    </row>
    <row r="47" spans="1:13" x14ac:dyDescent="0.3">
      <c r="A47" s="16">
        <v>3</v>
      </c>
      <c r="B47" s="49" t="s">
        <v>84</v>
      </c>
      <c r="C47" s="89">
        <f>I41</f>
        <v>0</v>
      </c>
      <c r="D47" s="89"/>
      <c r="E47" s="89">
        <f>M41</f>
        <v>0</v>
      </c>
      <c r="F47" s="89"/>
      <c r="G47" s="89"/>
    </row>
    <row r="48" spans="1:13" x14ac:dyDescent="0.3">
      <c r="A48" s="90" t="s">
        <v>85</v>
      </c>
      <c r="B48" s="91"/>
      <c r="C48" s="106">
        <f>SUM(C45:D47)</f>
        <v>0</v>
      </c>
      <c r="D48" s="106"/>
      <c r="E48" s="106">
        <f>SUM(E45:G47)</f>
        <v>0</v>
      </c>
      <c r="F48" s="106"/>
      <c r="G48" s="106"/>
    </row>
    <row r="52" spans="1:3" ht="16.95" customHeight="1" x14ac:dyDescent="0.3">
      <c r="A52" s="4" t="s">
        <v>86</v>
      </c>
      <c r="B52" s="7"/>
      <c r="C52" s="7"/>
    </row>
    <row r="53" spans="1:3" ht="16.95" customHeight="1" x14ac:dyDescent="0.3">
      <c r="A53" s="5" t="s">
        <v>87</v>
      </c>
      <c r="B53" s="8"/>
      <c r="C53" s="8"/>
    </row>
    <row r="54" spans="1:3" ht="16.95" customHeight="1" x14ac:dyDescent="0.3">
      <c r="A54" s="5" t="s">
        <v>88</v>
      </c>
      <c r="B54" s="8"/>
      <c r="C54" s="8"/>
    </row>
    <row r="55" spans="1:3" ht="16.95" customHeight="1" x14ac:dyDescent="0.3">
      <c r="A55" s="5" t="s">
        <v>89</v>
      </c>
      <c r="B55" s="8"/>
      <c r="C55" s="8"/>
    </row>
    <row r="56" spans="1:3" ht="16.95" customHeight="1" x14ac:dyDescent="0.3">
      <c r="A56" s="5" t="s">
        <v>90</v>
      </c>
      <c r="B56" s="8"/>
      <c r="C56" s="8"/>
    </row>
  </sheetData>
  <mergeCells count="38">
    <mergeCell ref="J15:M15"/>
    <mergeCell ref="A10:M13"/>
    <mergeCell ref="A15:E15"/>
    <mergeCell ref="C6:M6"/>
    <mergeCell ref="C7:M7"/>
    <mergeCell ref="C8:M8"/>
    <mergeCell ref="A7:B7"/>
    <mergeCell ref="A8:B8"/>
    <mergeCell ref="A6:B6"/>
    <mergeCell ref="A5:M5"/>
    <mergeCell ref="A1:M1"/>
    <mergeCell ref="A2:M2"/>
    <mergeCell ref="A3:M3"/>
    <mergeCell ref="A9:E9"/>
    <mergeCell ref="F15:I15"/>
    <mergeCell ref="E46:G46"/>
    <mergeCell ref="E47:G47"/>
    <mergeCell ref="E48:G48"/>
    <mergeCell ref="F37:I37"/>
    <mergeCell ref="J28:L28"/>
    <mergeCell ref="F30:I30"/>
    <mergeCell ref="J30:M30"/>
    <mergeCell ref="A30:E30"/>
    <mergeCell ref="F34:H34"/>
    <mergeCell ref="J34:L34"/>
    <mergeCell ref="A48:B48"/>
    <mergeCell ref="F28:H28"/>
    <mergeCell ref="C44:D44"/>
    <mergeCell ref="E44:G44"/>
    <mergeCell ref="C45:D45"/>
    <mergeCell ref="C46:D46"/>
    <mergeCell ref="C47:D47"/>
    <mergeCell ref="C48:D48"/>
    <mergeCell ref="J37:M37"/>
    <mergeCell ref="F41:H41"/>
    <mergeCell ref="J41:L41"/>
    <mergeCell ref="A37:E37"/>
    <mergeCell ref="E45:G45"/>
  </mergeCells>
  <pageMargins left="0.7" right="0.7" top="0.75" bottom="0.75" header="0.3" footer="0.3"/>
  <pageSetup scale="31" orientation="portrait" horizontalDpi="4294967294" verticalDpi="4294967294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5B2EBD9C786643AE3FDC72D602820B" ma:contentTypeVersion="15" ma:contentTypeDescription="Crear nuevo documento." ma:contentTypeScope="" ma:versionID="58915f8e35c4988c8cfc6fd0023c1ddc">
  <xsd:schema xmlns:xsd="http://www.w3.org/2001/XMLSchema" xmlns:xs="http://www.w3.org/2001/XMLSchema" xmlns:p="http://schemas.microsoft.com/office/2006/metadata/properties" xmlns:ns2="b5a2d98c-3659-4b66-be88-e8cf5ca46bf5" xmlns:ns3="a05443da-70be-4f6f-b0f6-b47bea2e4562" targetNamespace="http://schemas.microsoft.com/office/2006/metadata/properties" ma:root="true" ma:fieldsID="37dd72decb4463f459eea5374ae6d6d6" ns2:_="" ns3:_="">
    <xsd:import namespace="b5a2d98c-3659-4b66-be88-e8cf5ca46bf5"/>
    <xsd:import namespace="a05443da-70be-4f6f-b0f6-b47bea2e45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2d98c-3659-4b66-be88-e8cf5ca46b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a4feee06-36c4-4f57-8b48-abef818b0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443da-70be-4f6f-b0f6-b47bea2e45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0ed4f20-a160-469c-81e8-e6e9614bb4d1}" ma:internalName="TaxCatchAll" ma:showField="CatchAllData" ma:web="a05443da-70be-4f6f-b0f6-b47bea2e45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a2d98c-3659-4b66-be88-e8cf5ca46bf5">
      <Terms xmlns="http://schemas.microsoft.com/office/infopath/2007/PartnerControls"/>
    </lcf76f155ced4ddcb4097134ff3c332f>
    <TaxCatchAll xmlns="a05443da-70be-4f6f-b0f6-b47bea2e4562" xsi:nil="true"/>
  </documentManagement>
</p:properties>
</file>

<file path=customXml/itemProps1.xml><?xml version="1.0" encoding="utf-8"?>
<ds:datastoreItem xmlns:ds="http://schemas.openxmlformats.org/officeDocument/2006/customXml" ds:itemID="{2684B37D-94D9-4CDF-994B-FE3BDEA8EE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44BBDF-CC9B-4A87-ACBC-F5B11B5A4B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a2d98c-3659-4b66-be88-e8cf5ca46bf5"/>
    <ds:schemaRef ds:uri="a05443da-70be-4f6f-b0f6-b47bea2e45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3C11A-20DA-4B26-AF54-563C878878BA}">
  <ds:schemaRefs>
    <ds:schemaRef ds:uri="http://schemas.microsoft.com/office/2006/metadata/properties"/>
    <ds:schemaRef ds:uri="http://schemas.microsoft.com/office/infopath/2007/PartnerControls"/>
    <ds:schemaRef ds:uri="b5a2d98c-3659-4b66-be88-e8cf5ca46bf5"/>
    <ds:schemaRef ds:uri="a05443da-70be-4f6f-b0f6-b47bea2e45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UNITARIOS</vt:lpstr>
      <vt:lpstr>'SERVICIOS UNITARIOS'!Área_de_impresión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Grisales</dc:creator>
  <cp:keywords/>
  <dc:description/>
  <cp:lastModifiedBy>CARLOS ALBERTO SENDOYA OSPINA</cp:lastModifiedBy>
  <cp:revision/>
  <dcterms:created xsi:type="dcterms:W3CDTF">2018-12-18T16:34:34Z</dcterms:created>
  <dcterms:modified xsi:type="dcterms:W3CDTF">2024-11-29T02:17:04Z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0x010100895B2EBD9C786643AE3FDC72D602820B</vt:lpwstr>
  </property>
  <property fmtid="{D5CDD505-2E9C-101B-9397-08002B2CF9AE}" pid="3" name="MediaServiceImageTags">
    <vt:lpwstr/>
  </property>
</Properties>
</file>