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d.docs.live.net/b56da1e9964ff908/Escritorio/"/>
    </mc:Choice>
  </mc:AlternateContent>
  <xr:revisionPtr revIDLastSave="0" documentId="8_{814A700E-5406-4C0B-9CAF-612E7AD173B1}" xr6:coauthVersionLast="47" xr6:coauthVersionMax="47" xr10:uidLastSave="{00000000-0000-0000-0000-000000000000}"/>
  <bookViews>
    <workbookView xWindow="-110" yWindow="-110" windowWidth="19420" windowHeight="10300" xr2:uid="{00000000-000D-0000-FFFF-FFFF00000000}"/>
  </bookViews>
  <sheets>
    <sheet name="Matriz" sheetId="10" r:id="rId1"/>
    <sheet name="Impacto" sheetId="12" r:id="rId2"/>
    <sheet name="Sugerencias" sheetId="15" r:id="rId3"/>
    <sheet name="Probabilidad" sheetId="11" r:id="rId4"/>
    <sheet name="Valoración" sheetId="13" r:id="rId5"/>
    <sheet name="Categoría" sheetId="14" r:id="rId6"/>
  </sheets>
  <definedNames>
    <definedName name="_xlnm._FilterDatabase" localSheetId="0" hidden="1">Matriz!$A$4:$AC$53</definedName>
    <definedName name="_xlnm.Print_Area" localSheetId="5">Categoría!$A$1:$C$12</definedName>
    <definedName name="_xlnm.Print_Area" localSheetId="1">Impacto!$A$1:$I$14</definedName>
    <definedName name="_xlnm.Print_Area" localSheetId="0">Matriz!$A$1:$AC$52</definedName>
    <definedName name="_xlnm.Print_Area" localSheetId="3">Probabilidad!$A$1:$D$14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1" i="10" l="1"/>
  <c r="Y50" i="10"/>
  <c r="Y49" i="10"/>
  <c r="Y47" i="10"/>
  <c r="Y46" i="10"/>
  <c r="Y43" i="10"/>
  <c r="Y42" i="10"/>
  <c r="Y39" i="10"/>
  <c r="Y38" i="10"/>
  <c r="Y37" i="10"/>
  <c r="Y36" i="10"/>
  <c r="Y32" i="10"/>
  <c r="Y31" i="10"/>
  <c r="Y30" i="10"/>
  <c r="Y29" i="10"/>
  <c r="Y28" i="10"/>
  <c r="Y27" i="10"/>
  <c r="Y26" i="10"/>
  <c r="Y20" i="10"/>
  <c r="Y14" i="10"/>
  <c r="Y13" i="10"/>
  <c r="Y12" i="10"/>
  <c r="Y6" i="10"/>
  <c r="Y7" i="10"/>
  <c r="Y8" i="10"/>
  <c r="Y9" i="10"/>
  <c r="Y10" i="10"/>
  <c r="N6" i="10"/>
  <c r="N7" i="10"/>
  <c r="N8" i="10"/>
  <c r="N9" i="10"/>
  <c r="N10" i="10"/>
  <c r="N12" i="10"/>
  <c r="N13" i="10"/>
  <c r="N14" i="10"/>
  <c r="N20" i="10"/>
  <c r="N26" i="10"/>
  <c r="N27" i="10"/>
  <c r="N29" i="10"/>
  <c r="N30" i="10"/>
  <c r="N31" i="10"/>
  <c r="N32" i="10"/>
  <c r="N36" i="10"/>
  <c r="N37" i="10"/>
  <c r="N38" i="10"/>
  <c r="N39" i="10"/>
  <c r="N42" i="10"/>
  <c r="N43" i="10"/>
  <c r="N47" i="10"/>
  <c r="N51" i="10"/>
  <c r="N50" i="10"/>
  <c r="N49" i="10"/>
  <c r="X53" i="10"/>
  <c r="Y53" i="10" s="1"/>
  <c r="M53" i="10"/>
  <c r="N53" i="10" s="1"/>
  <c r="X41" i="10"/>
  <c r="Y41" i="10" s="1"/>
  <c r="M41" i="10"/>
  <c r="N41" i="10" s="1"/>
  <c r="M28" i="10"/>
  <c r="N28" i="10" s="1"/>
  <c r="X34" i="10"/>
  <c r="Y34" i="10" s="1"/>
  <c r="Z34" i="10"/>
  <c r="M34" i="10"/>
  <c r="N34" i="10" s="1"/>
  <c r="N46" i="10"/>
  <c r="X11" i="10"/>
  <c r="Y11" i="10" s="1"/>
  <c r="M11" i="10"/>
  <c r="N11" i="10" s="1"/>
  <c r="Z25" i="10"/>
  <c r="X25" i="10"/>
  <c r="Y25" i="10" s="1"/>
  <c r="M25" i="10"/>
  <c r="N25" i="10" s="1"/>
  <c r="Z15" i="10"/>
  <c r="Y15" i="10"/>
  <c r="N15" i="10"/>
  <c r="Z23" i="10"/>
  <c r="X23" i="10"/>
  <c r="Y23" i="10" s="1"/>
  <c r="M23" i="10"/>
  <c r="N23" i="10" s="1"/>
  <c r="Z44" i="10"/>
  <c r="X44" i="10"/>
  <c r="Y44" i="10" s="1"/>
  <c r="M44" i="10"/>
  <c r="N44" i="10" s="1"/>
  <c r="Z19" i="10"/>
  <c r="X19" i="10"/>
  <c r="Y19" i="10" s="1"/>
  <c r="M19" i="10"/>
  <c r="N19" i="10" s="1"/>
  <c r="Z18" i="10"/>
  <c r="X18" i="10"/>
  <c r="Y18" i="10" s="1"/>
  <c r="M18" i="10"/>
  <c r="N18" i="10" s="1"/>
  <c r="M52" i="10"/>
  <c r="M24" i="10"/>
  <c r="N24" i="10" s="1"/>
  <c r="X52" i="10"/>
  <c r="Y52" i="10" s="1"/>
  <c r="X24" i="10"/>
  <c r="Y24" i="10"/>
  <c r="X45" i="10"/>
  <c r="Y45" i="10" s="1"/>
  <c r="X40" i="10"/>
  <c r="Y40" i="10" s="1"/>
  <c r="M45" i="10"/>
  <c r="N45" i="10" s="1"/>
  <c r="M40" i="10"/>
  <c r="N40" i="10" s="1"/>
  <c r="Z17" i="10"/>
  <c r="X17" i="10"/>
  <c r="Y17" i="10" s="1"/>
  <c r="M17" i="10"/>
  <c r="N17" i="10" s="1"/>
  <c r="Z16" i="10"/>
  <c r="X16" i="10"/>
  <c r="Y16" i="10" s="1"/>
  <c r="M16" i="10"/>
  <c r="N16" i="10" s="1"/>
  <c r="Z52" i="10"/>
  <c r="N52" i="10"/>
  <c r="X48" i="10"/>
  <c r="Y48" i="10" s="1"/>
  <c r="M48" i="10"/>
  <c r="N48" i="10" s="1"/>
  <c r="Z35" i="10"/>
  <c r="X35" i="10"/>
  <c r="Y35" i="10" s="1"/>
  <c r="M35" i="10"/>
  <c r="N35" i="10" s="1"/>
  <c r="X33" i="10"/>
  <c r="Y33" i="10" s="1"/>
  <c r="M33" i="10"/>
  <c r="N33" i="10" s="1"/>
  <c r="Z22" i="10"/>
  <c r="X22" i="10"/>
  <c r="Y22" i="10" s="1"/>
  <c r="M22" i="10"/>
  <c r="N22" i="10" s="1"/>
  <c r="X21" i="10"/>
  <c r="Y21" i="10" s="1"/>
  <c r="M21" i="10"/>
  <c r="N21" i="10" s="1"/>
</calcChain>
</file>

<file path=xl/sharedStrings.xml><?xml version="1.0" encoding="utf-8"?>
<sst xmlns="http://schemas.openxmlformats.org/spreadsheetml/2006/main" count="553" uniqueCount="257">
  <si>
    <t>Fondo de Energías No Convencionales y Gestión Eficiente de la Energía- FENOGE</t>
  </si>
  <si>
    <t>Anexo 07 – Matriz de riesgos preliminar</t>
  </si>
  <si>
    <t>SIP-00#-2026-Laboratorios en IES de carácter estatal</t>
  </si>
  <si>
    <t>No.</t>
  </si>
  <si>
    <t xml:space="preserve">Clase </t>
  </si>
  <si>
    <t>Fuente</t>
  </si>
  <si>
    <t>Etapa</t>
  </si>
  <si>
    <t>Tipo</t>
  </si>
  <si>
    <t>Descripción
(Qué puede pasar y cómo puede ocurrir)</t>
  </si>
  <si>
    <t xml:space="preserve">Consecuencia de la ocurrencia del riesgo </t>
  </si>
  <si>
    <t>Probabilidad</t>
  </si>
  <si>
    <r>
      <rPr>
        <b/>
        <sz val="10"/>
        <color rgb="FF000000"/>
        <rFont val="Calibri"/>
        <family val="2"/>
        <scheme val="minor"/>
      </rPr>
      <t>Impacto</t>
    </r>
    <r>
      <rPr>
        <sz val="10"/>
        <color rgb="FF000000"/>
        <rFont val="Calibri"/>
        <family val="2"/>
        <scheme val="minor"/>
      </rPr>
      <t xml:space="preserve"> </t>
    </r>
  </si>
  <si>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</si>
  <si>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</si>
  <si>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</si>
  <si>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</si>
  <si>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</si>
  <si>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</si>
  <si>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</si>
  <si>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Impacto </t>
  </si>
  <si>
    <t xml:space="preserve">Valoración </t>
  </si>
  <si>
    <t>¿Cómo se realiza el monitoreo?</t>
  </si>
  <si>
    <t>Periodicidad ¿Cuándo?</t>
  </si>
  <si>
    <t>Específico</t>
  </si>
  <si>
    <t>Interno</t>
  </si>
  <si>
    <t>Ejecución</t>
  </si>
  <si>
    <t>Técnico</t>
  </si>
  <si>
    <t>Inconsistencias o información incompleta en el proceso de ingeniería de detalle que puedan derivar en la selección de sitios de las IES de carácter estatal que no cumplen con los criterios establecidos para la implementación de los laboratorios.</t>
  </si>
  <si>
    <t>Asignación inadecuada de los laboratorios, posibles inconformidades por parte de la comunidad y afectaciones en la implementación de la iniciativa.</t>
  </si>
  <si>
    <t>FENOGE</t>
  </si>
  <si>
    <t>FENOGE realizará la pre-caracterización de la población objetivo de la iniciativa. Para la aplicación de dichos criterios, se contará con el apoyo de la IES correspondiente, la cual facilitará la información y la verificación de la misma requerida para el proceso de caracterización y posterior ingeniería de detalle por parte del contratista.
Posteriormente, esta información será uno de los insumos requeridos por el contratista para realizar la ingeniería de detalle.</t>
  </si>
  <si>
    <t>Seguimiento por parte de FENOGE al proceso de caracterización mediante la revisión de la información recopilada y la verificación del cumplimiento de los criterios definidos para la iniciativa, para entregar al contratista y que este tenga insumos adicionales para realizar la ingeniería de detalle.</t>
  </si>
  <si>
    <t>Permanente durante la etapa precontractual y desarrollo del componente 1 de la iniciativa.</t>
  </si>
  <si>
    <t>Deficiencias en el análisis de ingeniería de detalle para la solicitud de ajustes de los laboratorios en las IES beneficiarias, que puedan afectar su adecuada implementación y operación.</t>
  </si>
  <si>
    <t>Operación ineficiente de la infraestructura y posibles retrasos en la ejecución de la iniciativa.</t>
  </si>
  <si>
    <t>Contratista</t>
  </si>
  <si>
    <t>Realizar un análisis técnico riguroso durante la fase de ingeniería de detalle, validando en campo las condiciones de las ubicaciones propuestas y aplicando la metodología definida para la selección y viabilización de los laboratorios.</t>
  </si>
  <si>
    <t>Revisión y validación técnica, por parte de la supervisión y/o interventoría, de los resultados del análisis de ingeniería de detalle, así como verificación del cumplimiento de los criterios establecidos para la selección de las ubicaciones de los laboratorios.</t>
  </si>
  <si>
    <t xml:space="preserve">Permanente durante el desarrollo de la iniciativa. </t>
  </si>
  <si>
    <t>Externo</t>
  </si>
  <si>
    <t>Inviabilidad técnica, jurídica, ambiental o predial para la implementación de los laboratorios en un porcentaje significativo de las ubicaciones analizadas durante la etapa de ingeniería de detalle.</t>
  </si>
  <si>
    <t>Reducción en el número de laboratorios implementados y cumplimiento parcial de las metas establecidas.</t>
  </si>
  <si>
    <t>Evaluación previa a la selección de ubicaciones para ingeniería de detalle, por medio del análisis de información secundaria disponible y visitas a los sitios.</t>
  </si>
  <si>
    <t>Adelantar la etapa de ingeniería de detalle con la debida diligencia y en los plazos establecidos en el PDT, informando oportunamente a la supervisión y/o interventoría las ubicaciones que no cumplan con las condiciones requeridas.</t>
  </si>
  <si>
    <t>Permanente durante el desarrollo del componente 1.</t>
  </si>
  <si>
    <t>Validación insuficiente o inadecuada de las asignaturas dictadas por la IES beneficiaria y de las condiciones reales de los laboratorios, lo que podría afectar el adecuado uso de los laboratorios.</t>
  </si>
  <si>
    <t>Uso inadecuado o insuficiente de los laboratorios, posibles limitaciones en la operación de los equipos de laboratorio y necesidad de realizar ajustes en la infraestructura por parte de la IES beneficiaria.</t>
  </si>
  <si>
    <t>1. Validar condiciones de infraestructura: Realizar la verificación en sitio de las condiciones de infraestructura física de los espacios destinados para los laboratorios, incluyendo el análisis de áreas disponibles, condiciones climáticas, instalaciones eléctricas y civiles existentes, y demás aspectos técnicos que puedan afectar la adecuada implementación y operación de los equipos de laboratorio.
2. Solicitud de adecuaciones civiles y eléctricas: Con base en los resultados de la verificación en sitio, el contratista deberá identificar y documentar las adecuaciones civiles y eléctricas requeridas, y gestionar a través del FENOGE la solicitud formal a las IES beneficiarias para que estas ejecuten las intervenciones necesarias previo a la instalación de los equipos, garantizando así las condiciones mínimas de operación.
3. Diagnóstico académico: Realizar un diagnóstico académico integral que incluya el levantamiento y análisis de las asignaturas dictadas por la IES beneficiaria, los programas académicos vinculados al uso de los laboratorios, la proyección de demanda de usuarios (docentes, estudiantes, investigadores) y las necesidades de formación práctica, con el fin de asegurar la integración efectiva de la infraestructura tecnológica a los procesos de formación académica de las IES beneficiarias.
4. Validación de pertinencia académica: Verificar que los equipos de laboratorio propuestos correspondan a las necesidades curriculares y metodológicas de las asignaturas identificadas en el diagnóstico académico, garantizando el adecuado uso y aprovechamiento de los laboratorios por parte de la comunidad académica.
5. Coordinación con la IES beneficiaria: Mantener comunicación permanente con la IES beneficiaria durante la fase de ingeniería de detalle para validar conjuntamente las condiciones físicas y académicas, y acordar los compromisos institucionales requeridos para la implementación exitosa de los laboratorios.</t>
  </si>
  <si>
    <t>Revisión y validación técnica por parte del supervisor y/o interventoría del contrato de los análisis de criterios utilizados para la ingeniería de detalle de los laboratorios.</t>
  </si>
  <si>
    <t>Permanente durante el desarrollo del componente 1 y 2.</t>
  </si>
  <si>
    <t>Dimensionamiento inadecuado de los espacios, equipos y servicios asociados a los laboratorios, en relación con la demanda proyectada de usuarios, prácticas y actividades académicas.</t>
  </si>
  <si>
    <t>Limitaciones en el uso y aprovechamiento de los laboratorios, generando congestión, subutilización o indisponibilidad de espacios y equipos, lo que afecta el desarrollo oportuno y adecuado de las actividades académicas.</t>
  </si>
  <si>
    <t>Realizar la ingeniería de detalle de los laboratorios con base en la pre-factibilidad entregada por FENOGE y visitas, las condiciones de operación previstas y los criterios técnicos establecidos en el Anexo 01 - especificaciones técnicas mínimas. Asimismo, deberá presentar los  resultados de la ingeniería de detalle previo a su implementación.</t>
  </si>
  <si>
    <t>Revisión y aprobación por parte de la supervisión/interventoría de los resultados de la ingeniería de detalle y verificación durante la puesta en marcha del funcionamiento de los laboratorios.</t>
  </si>
  <si>
    <t>Regulatorio</t>
  </si>
  <si>
    <t>Validación insuficiente, durante la etapa de ingeniería de detalle, de los requisitos asociados a la implementación de los equipos de laboratorio, en particular en lo relacionado con su estado jurídico (saneamiento), lo cual podría afectar el cumplimiento de las metas de implementación de la iniciativa.</t>
  </si>
  <si>
    <t>Retrasos y demoras en la ejecución de la iniciativa</t>
  </si>
  <si>
    <t>Efectuar, durante la etapa de ingeniería de detalle, una verificación integral del estado técnico y predial de los espacios destinados a los laboratorios, con el fin de identificar y registrar situaciones de no saneamiento o incumplimiento de requisitos. A partir de dicho diagnóstico, se elaborará un informe de brechas que incluya las acciones o rutas de saneamiento requeridas para viabilizar la vinculación de los espacios al proceso de implementación.
En el marco de esta verificación, el contratista deberá identificar las adecuaciones civiles y eléctricas necesarias para la correcta instalación y operación de los laboratorios, y gestionar, a través del FENOGE, la solicitud formal ante la IES beneficiaria, con el propósito de garantizar la ejecución oportuna de dichas adecuaciones. Todas las gestiones realizadas deberán quedar respaldadas con la debida trazabilidad documental.</t>
  </si>
  <si>
    <t>Seguimiento periódico al estado de saneamiento de los laboratorios por parte de las IES y reporte al FENOGE de requerimientos y casos no saneados, incluyendo el avance de las acciones de regularización propuestas.</t>
  </si>
  <si>
    <t>Permanente durante el desarrollo de los componentes 1 y 2</t>
  </si>
  <si>
    <t>Limitaciones en la capacidad de la red eléctrica local o en las condiciones técnicas del punto de conexión que impidan o restrinjan la adecuada operación de los equipos de laboratorio.</t>
  </si>
  <si>
    <t>Retrasos en la puesta en operación de los laboratorios, necesidad de realizar adecuaciones adicionales en la infraestructura eléctrica.</t>
  </si>
  <si>
    <t>Verificar de manera previa y detallada las condiciones técnicas de conexión a la red eléctrica en cada sitio de implementación, incluyendo la disponibilidad de capacidad, los niveles de tensión y los requerimientos de adecuación necesarios para la correcta operación de los equipos de laboratorio. Con base en dicha verificación, deberá coordinar con el FENOGE la gestión de la solicitud formal a la IES beneficiaria para la ejecución de las adecuaciones eléctricas requeridas, asegurando la debida articulación y trazabilidad del proceso.</t>
  </si>
  <si>
    <t>Seguimiento por parte de la supervisión/interventoría a los estudios eléctricos, verificaciones de sitio y gestiones realizadas ante el FENOGE para la solicitud de adecuaciones eléctricas a la IES beneficiaria.</t>
  </si>
  <si>
    <t>Permanente durante el desarrollo del componentes 1</t>
  </si>
  <si>
    <t>Cambios o restricciones regulatorias que limiten o afecten la habilitación y operación de los laboratorios durante la etapa de ingeniería de detalle.</t>
  </si>
  <si>
    <t>Limitaciones para la implementación u operación de los laboratorios, posibles retrasos en la implementación de la iniciativa y necesidad de realizar ajustes operativos.</t>
  </si>
  <si>
    <t>Revisión y cumplimiento de la normativa vigente aplicable a la implementación y adecuaciones en laboratorios para IES, así como gestión y coordinación con las autoridades de competentes para la obtención de los permisos y autorizaciones requeridas.</t>
  </si>
  <si>
    <t>Seguimiento por parte de la supervisión y/o interventoría a cambios en la normativa aplicable y verificación del cumplimiento de los requisitos regulatorios para la operación de laboratorios en IES.</t>
  </si>
  <si>
    <t>Modificación o expedición de nueva regulación técnica, ambiental, tributaria o sectorial aplicable a la implementación de equipos de laboratorio, que afecte la viabilidad técnica o financiera de la iniciativa o genere variaciones en los costos estimados para su ejecución.</t>
  </si>
  <si>
    <t>Incremento en los costos de ejecución de la iniciativa, necesidad de ajustes técnicos o imposibilidad de ejecutar la iniciativa.</t>
  </si>
  <si>
    <t>Realizar seguimiento permanente a los cambios normativos y regulatorios aplicables a la iniciativa, informando oportunamente a la supervisión y/o interventoría cualquier modificación que pueda afectar su ejecución.</t>
  </si>
  <si>
    <t>Monitoreo permanente por parte de la supervisión y/o interventoría.</t>
  </si>
  <si>
    <t>Permanente, durante la ejecución de la iniciativa y la etapa poscontractual.</t>
  </si>
  <si>
    <t>Social</t>
  </si>
  <si>
    <t>Baja apropiación del laboratorio por parte de docentes y actores académicos, debido a baja participación en las capacitaciones, desconocimiento de sus funcionalidades o falta de articulación con las actividades académicas. Esto ocurre cuando las estrategias de socialización, formación y acompañamiento no logran vincular de manera efectiva a los usuarios clave.</t>
  </si>
  <si>
    <t>Aprovechamiento limitado de los equipos instalados, pérdida de valor de la inversión realizada y limitación en el impacto académico, técnico e institucional del proyecto.</t>
  </si>
  <si>
    <t xml:space="preserve">Adecuada planificación y ejecución de las actividades del PGS, mediante la designación de un profesional social responsable y en coordinación permanente con los beneficiarios y la IES. </t>
  </si>
  <si>
    <t>Seguimiento al cumplimiento de las actividades del PGS mediante revisión de informes, soportes de ejecución y verificación por parte del supervisor y/o interventoría del contrato.</t>
  </si>
  <si>
    <t>Permanente durante el desarrollo del contrato de implementación.</t>
  </si>
  <si>
    <t>Desarticulación entre los componentes técnico, académico y social del proyecto, debido a una coordinación insuficiente entre los actores, la ausencia de espacios formales de articulación y debilidades en la comunicación institucional, lo que puede afectar la implementación integral del proyecto.</t>
  </si>
  <si>
    <t>Retrasos en la implementación del proyecto, reprocesos en las actividades planificadas, baja pertinencia de las acciones desarrolladas y dificultades en la apropiación y uso del laboratorio por parte de los actores institucionales.</t>
  </si>
  <si>
    <t>Conformación y funcionamiento del Comité Educativo, realización de espacios de articulación institucional, seguimiento a compromisos y coordinación permanente entre los equipos técnico, pedagógico y social.</t>
  </si>
  <si>
    <t>Ambiental</t>
  </si>
  <si>
    <t>Deficiencias en la implementación o ejecución de las medidas establecidas en las Medidas de Manejo Ambiental (MMA) durante la ejecución de la iniciativa.</t>
  </si>
  <si>
    <t>Incumplimiento de los lineamientos ambientales establecidos, incumplimiento  a la normativa ambiental vigente,  posibles afectaciones al entorno, y riesgo de requerimientos o sanciones por parte de las autoridades ambientales competentes.</t>
  </si>
  <si>
    <t>Planificar e implementar adecuadamente las medidas establecidas en las MMA, garantizar el seguimiento por parte del profesional ambiental y asegurar el cumplimiento de la normativa ambiental aplicable durante la ejecución de las actividades de la iniciativa.</t>
  </si>
  <si>
    <t>Seguimiento periódico a la implementación de las medidas ambientales mediante revisión de informes, registros de actividades y verificación en campo por parte del supervisor y/o interventoría del contrato.</t>
  </si>
  <si>
    <t>Operacional</t>
  </si>
  <si>
    <t>El contratista no realiza completa y oportunamente la gestión técnica y documental para el ingreso de los equipos y personal a la IES beneficiaria</t>
  </si>
  <si>
    <t>Demora en puesta en marcha de los laboratorios y pagos.</t>
  </si>
  <si>
    <t>Incluir estas gestiones como hitos obligatorios dentro del cronograma de la iniciativa</t>
  </si>
  <si>
    <t>Seguimiento de la supervisión y/o interventoría.</t>
  </si>
  <si>
    <t>Los tiempos de la IES beneficiaria para avales de ingreso de equipos de laboratorios superan los plazos previstos, aun cuando el contratista haya cumplido diligentemente.</t>
  </si>
  <si>
    <t>Necesidad de ampliar plazos o suspender el contrato.
Puede retrasarse la entrada en operación de la iniciativa.</t>
  </si>
  <si>
    <t>Identificar desde el inicio los tiempos promedio de la IES beneficiaria e incorporarlos con holguras en el cronograma.</t>
  </si>
  <si>
    <t>Dificultades para la contratación o disponibilidad de personal calificado y no calificado requerido para la ejecución de las actividades de la iniciativa.</t>
  </si>
  <si>
    <t>Retrasos en la ejecución de las actividades de la iniciativa afectación en el cumplimiento del cronograma.</t>
  </si>
  <si>
    <t>Planificación anticipada de la contratación del personal requerido, definición clara de perfiles y funciones, y gestión oportuna de procesos de selección para garantizar la disponibilidad del talento humano necesario.</t>
  </si>
  <si>
    <t>Seguimiento periódico, por parte de la supervisión y/o interventoría, a los procesos de contratación y a la disponibilidad del personal requerido para la ejecución de las actividades de la iniciativa.</t>
  </si>
  <si>
    <t>Permanente durante el desarrollo de la iniciativa</t>
  </si>
  <si>
    <t>Demora por parte del contratista en la afiliación y vinculación oportuna de sus trabajadores al Sistema de Seguridad Social Integral, en los términos establecidos en la normativa laboral vigente aplicable a la ejecución de la iniciativa.</t>
  </si>
  <si>
    <t>Desprotección de los trabajadores vinculados a la iniciativa ante eventualidades de salud, accidentes laborales o riesgos profesionales, posibles sanciones administrativas y económicas al contratista por incumplimiento de la normativa laboral vigente.</t>
  </si>
  <si>
    <t>Garantizar la afiliación y vinculación oportuna de la totalidad de sus trabajadores al Sistema de Seguridad Social Integral desde el inicio de la ejecución de la iniciativa, en cumplimiento del Decreto 1072 de 2015 y demás normativa laboral aplicable, acreditando su cumplimiento mediante los certificados de pago de aportes requeridos.</t>
  </si>
  <si>
    <t>Verificación de los requisitos de contratación de personal por parte de la supervisión y/o interventoría del contrato.</t>
  </si>
  <si>
    <t>Permanente durante el desarrollo del contrato de implementación, cada vez que se requiera contratación de personal.</t>
  </si>
  <si>
    <t>Dificultades en el acceso del personal y los equipos a los sitios de implementación de la iniciativa, ocasionadas por eventos naturales, condiciones climáticas adversas o afectaciones en las vías de acceso, que impidan el desarrollo oportuno de las actividades establecidas en el cronograma.</t>
  </si>
  <si>
    <t xml:space="preserve">
Retraso en el cronograma de ejecución, afectación en la implementación oportuna de los equipos de laboratorio en las IES beneficiarias, y generación de costos adicionales para el contratista derivados de la movilización y permanencia del personal y equipos en el lugar de ejecución. </t>
  </si>
  <si>
    <t>Contemplar en el PDT las condiciones de acceso y las restricciones climáticas y viales propias de cada sitio de implementación, estableciendo planes de contingencia que permitan mitigar el impacto de eventuales afectaciones en el acceso a los sitios de intervención.</t>
  </si>
  <si>
    <t>Permanente durante la ejecución de la iniciativa.</t>
  </si>
  <si>
    <t>Dificultades en el acceso del personal y los equipos a los sitios de implementación de la iniciativa, ocasionadas por restricciones administrativas, eventos culturales, cívicos o institucionales programados por la IES beneficiaria, o limitaciones en el uso de los espacios y sus zonas de acceso, que impidan el desarrollo oportuno de las actividades establecidas en el cronograma.</t>
  </si>
  <si>
    <t xml:space="preserve">
Retraso en el cronograma de ejecución, afectación en la entrega oportuna de los laboratorios a las IES beneficiarias, y generación de costos adicionales para el contratista derivados de la movilización y permanencia del personal y equipos en el lugar de ejecución. </t>
  </si>
  <si>
    <t>Coordinar con anticipación con la IES beneficiaria el calendario de eventos, restricciones administrativas y condiciones de uso de los sitios en cada sede de implementación, incorporando esta información en el PDT para prever posibles afectaciones al cronograma</t>
  </si>
  <si>
    <t>Seguimiento en cada informe de avance a las condiciones de disponibilidad y acceso de los predios en los sitios de implementación, con reporte a la supervisión y/o interventoría.</t>
  </si>
  <si>
    <t>Que se presenten alteraciones de orden público en las zonas de intervención que afecten el acceso del personal, el transporte de equipos o la ejecución de las actividades de la iniciativa.</t>
  </si>
  <si>
    <t>Suspensión o retrasos en la ejecución de las actividades de la iniciativa, dificultades para el desplazamiento del personal y el transporte de equipos, así como posibles afectaciones a la seguridad del personal y de los activos.</t>
  </si>
  <si>
    <t>Coordinar con las autoridades locales y actores territoriales las condiciones de acceso y seguridad en las zonas de intervención, planificar las actividades de campo considerando las condiciones de orden público y adoptar medidas preventivas para proteger al personal y los equipos.</t>
  </si>
  <si>
    <t>Seguimiento periódico a las condiciones de orden público en las zonas de intervención, coordinación con autoridades locales y verificación de las condiciones de seguridad antes del desarrollo de actividades en campo.</t>
  </si>
  <si>
    <t>Deficiencias en la implementación, seguimiento y control del Sistema de Gestión en Seguridad y Salud en el trabajo durante la ejecución de las actividades de la iniciativa.</t>
  </si>
  <si>
    <t>Incremento de accidentes de trabajo y enfermedades laborales puede generar sanciones legales y multas por parte de las autoridades competentes, así como pérdidas económicas y retrasos en el cronograma.</t>
  </si>
  <si>
    <t>Implementar correctamente el Sistema de Salud y Seguridad en el Trabajo conforme a la normativa vigente y a los lineamientos del FENOGE. Contar con un profesional en SST que se encargue de implementar el SG-SST</t>
  </si>
  <si>
    <t>Seguimiento periódico, por parte de la supervisión y/o interventoría, a la implementación del Sistema de Seguridad y Salud en el Trabajo (SG-SST) y a los indicadores asociados a seguridad y salud en el trabajo.</t>
  </si>
  <si>
    <t>Que se presenten accidentes del personal que afecten al personal del contratista durante la ejecución de las actividades de la iniciativa.</t>
  </si>
  <si>
    <t>Lesiones o afectaciones a la salud del personal del contratista, suspensión temporal de actividades, posibles retrasos en la ejecución de la iniciativa y eventuales responsabilidades laborales o sanciones por incumplimiento de las normas de Seguridad y Salud en el Trabajo (SST).</t>
  </si>
  <si>
    <t>Implementar y cumplir el Sistema de Gestión de Seguridad y Salud en el Trabajo (SG-SST), garantizar la afiliación del personal al sistema de seguridad social y a la ARL, realizar capacitaciones en SST, y asegurar el uso adecuado de los elementos de protección personal (EPP) durante la ejecución de las actividades.
Incluir la cláusula indemnidad respecto de los posibles contratistas o subcontratistas en el marco de los negocios jurídicos celebrados.</t>
  </si>
  <si>
    <t>Seguimiento, por parte de la supervisión y/o interventoría, al cumplimiento del Sistema de Gestión de Seguridad y Salud en el Trabajo (SG-SST), mediante la verificación del uso de los elementos de protección personal (EPP) en laboratorio, la revisión de reportes de incidentes o accidentes de trabajo y el control de la afiliación del personal al sistema de seguridad social y a la ARL.</t>
  </si>
  <si>
    <t>Que se presenten accidentes que afecten a terceros durante la ejecución de las actividades de la iniciativa.</t>
  </si>
  <si>
    <t>Lesiones o afectaciones a terceros, posibles reclamaciones o responsabilidades civiles para el contratista, suspensión temporal de actividades y retrasos en la ejecución de la iniciativa.</t>
  </si>
  <si>
    <t xml:space="preserve">Implementación de medidas de seguridad, señalización y delimitación de áreas de trabajo, y capacitación del personal en seguridad operativa. </t>
  </si>
  <si>
    <t>Verificación en sitio, por parte de la supervisión y/o interventoría, de la señalización y delimitación de las áreas de trabajo, seguimiento al cumplimiento de los protocolos de seguridad durante las actividades y revisión de los reportes de incidentes o eventos que involucren a terceros.</t>
  </si>
  <si>
    <t>Económico</t>
  </si>
  <si>
    <t>Reclamación de indemnizaciones y reparaciones por parte de terceros. Derivada de deformación de edificaciones circundantes e infraestructura vial u otras estructuras cercanas existentes, daños a otros bienes, muerte o lesiones de personas, por accidentes o eventos que ocurran en los predios de la obra, en propiedades adyacentes, o en desarrollo de las actividades de implementación.</t>
  </si>
  <si>
    <t>Afectación patrimonial del contratista.
Eventualmente llamamiento solidario al FENOGE.</t>
  </si>
  <si>
    <t>Suscribir los seguros de responsabilidad civil extracontractual, incluyendo la cobertura de propiedades adyacentes, en la cuantía y vigencia indicada en el contrato, para reparar a quien se le irrogue un daño. Efectuar el diagnóstico de las infraestructuras vecinas y circundantes y adoptar todas las medidas adecuadas para disminuir los efectos de este riesgo.</t>
  </si>
  <si>
    <t xml:space="preserve">Seguimiento de la supervisión y/o interventoría.	</t>
  </si>
  <si>
    <t xml:space="preserve">Permanente durante la ejecución de la iniciativa. </t>
  </si>
  <si>
    <t>Exposición prolongada del personal a radiación solar durante la ejecución de actividades en campo.</t>
  </si>
  <si>
    <t>Afectaciones a la salud del personal, como deshidratación, insolación o agotamiento por calor, que pueden generar disminución en el rendimiento laboral o interrupciones en las actividades en campo.</t>
  </si>
  <si>
    <t>Implementar medidas de prevención como pausas periódicas, suministro de hidratación, uso de elementos de protección personal adecuados (sombreros, bloqueador solar, ropa de protección) y programación de actividades considerando las condiciones climáticas.</t>
  </si>
  <si>
    <t>Verificación en campo, por parte de la supervisión y/o interventoría, del uso de los elementos de protección personal, seguimiento al cumplimiento de las medidas de prevención establecidas y reporte de incidentes relacionados con exposición a altas temperaturas.</t>
  </si>
  <si>
    <t>Exposición del personal a enfermedades tropicales o endémicas propias de las zonas donde se desarrollan las actividades de la iniciativa.</t>
  </si>
  <si>
    <t>Afectaciones a la salud del personal, posibles incapacidades laborales y retrasos en la ejecución de las actividades en campo.</t>
  </si>
  <si>
    <t>Implementar medidas de prevención sanitaria, tales como uso de repelentes, vacunación cuando aplique, uso de elementos de protección personal adecuados y socialización de medidas de autocuidado para el personal que realice actividades en campo.</t>
  </si>
  <si>
    <t>Seguimiento, por parte de la supervisión y/o interventoría, a las condiciones de salud del personal en campo, verificación del cumplimiento de las medidas de prevención y registro de incidentes o enfermedades asociadas a las condiciones de la zona.</t>
  </si>
  <si>
    <t>externo</t>
  </si>
  <si>
    <t>Contagio por parte del personal del contratista, con ocasión de la prestación del servicio por riesgo sanitario por pandemias o cualquier enfermedad infecciosa</t>
  </si>
  <si>
    <t>Garantizar la implementación y cumplimiento de los protocolos de bioseguridad en la prevención y mitigación de riesgos sanitarios de conformidad con la normatividad vigente</t>
  </si>
  <si>
    <t>contratista</t>
  </si>
  <si>
    <t>Monitoreo permanente por parte del contratista y de la supervisión
de las condiciones de bioseguridad.</t>
  </si>
  <si>
    <t xml:space="preserve">Funcionamiento inadecuado o baja operatividad de los canales de atención y gestión de PQRSDF durante la ejecución de la iniciativa. </t>
  </si>
  <si>
    <t>Limitaciones en la atención oportuna de las solicitudes, inquietudes o reclamaciones de los beneficiarios y la comunidad, lo que podría generar inconformidades y afectar el relacionamiento con los actores.</t>
  </si>
  <si>
    <t>Implementar y mantener en funcionamiento los canales de atención garantizando la disponibilidad de los recursos humanos, logísticos y tecnológicos necesarios para la recepción, registro y gestión oportuna de las PQRSDF, de conformidad con lo establecido en el anexo  03 - Guía Metodológica del PGS</t>
  </si>
  <si>
    <t>Seguimiento, por parte de la supervisión y/o interventoría, al funcionamiento de los canales de atención mediante la revisión de los registros de PQRSDF, tiempos de atención y reportes de gestión presentados por el contratista.</t>
  </si>
  <si>
    <t>Incremento imprevisto en los costos de adquisición de los equipos de laboratorio y sus componentes, originado por variaciones abruptas en la tasa de cambio.</t>
  </si>
  <si>
    <t>Incremento en los costos de ejecución de la iniciativa por encima del presupuesto estimado.</t>
  </si>
  <si>
    <t xml:space="preserve">Realizar un análisis de mercado completo previo a la contratación que permita identificar los costos de implementación de la iniciativa.
Adicionalmente, se deberá incluir en los términos de referencia:
1. Contemplar en su estructura de costos un análisis de riesgo cambiario que incorpore escenarios de variación en la tasa de cambio, identificando los equipos y componentes con mayor exposición al mercado internacional.
2. Gestionar oportunamente el anticipo otorgado por FENOGE para realizar la compra temprana de los equipos de laboratorio y sus componentes, asegurando la adquisición a precios vigentes al momento de la firma del contrato y evitando pérdidas de tiempo al inicio de la ejecución.
3. Presentar al FENOGE, dentro de los primeros días de ejecución del contrato, un plan de compras que priorice la adquisición de los equipos con mayor riesgo de variación de precios, utilizando el anticipo como mecanismo de cobertura ante fluctuaciones cambiarias.
4. Establecer acuerdos comerciales con proveedores que permitan fijar precios o condiciones de pago que mitiguen el impacto de las variaciones en la tasa de cambio durante el periodo de adquisición.
Adicionalmente se deberá realizar seguimiento durante la ejecución, al estado de los costos.
</t>
  </si>
  <si>
    <t>Seguimiento, por parte de la supervisión y/o interventoría, al plan de compras a través de reportes periódicos que muestren el estado de abastecimientos de cada uno de los equipos.</t>
  </si>
  <si>
    <t>Permanente durante la ejecución de la iniciativa. Particularmente en la etapa previa al suministro y transporte.</t>
  </si>
  <si>
    <t>Variaciones en el régimen cambiario o en la tasa de cambio que puedan incrementar el costo de los materiales y equipos importados necesarios para el desarrollo del proceso</t>
  </si>
  <si>
    <t>Realizar un análisis de mercado completo previo a la contratación que permita identificar los costos de implementación de la iniciativa.
1. Análisis de exposición cambiaria: Realizar un análisis detallado de su estructura de costos, identificando los equipos, materiales y componentes con mayor dependencia del mercado internacional y exposición a variaciones en la tasa de cambio.
2. Uso estratégico del anticipo FENOGE: Utilizar de manera prioritaria el anticipo otorgado por FENOGE para ejecutar la compra temprana de los equipos y materiales importados, asegurando precios de adquisición estables al momento del inicio del contrato y evitando pérdidas de tiempo en la gestión de compras durante las primeras fases de ejecución.
3. Plan de compras con cobertura cambiaria: Presentar al FENOGE, en los primeros días de ejecución del contrato, un plan de compras que priorice la adquisición de equipos y materiales importados utilizando el anticipo como mecanismo de blindaje ante fluctuaciones del régimen cambiario.
4. Negociación con proveedores: Gestionar con los proveedores internacionales acuerdos comerciales que contemplen la fijación de precios en moneda local o mecanismos de estabilización de precios durante el periodo de adquisición.
5. Monitoreo permanente: Realizar seguimiento periódico a la evolución de la tasa de cambio, emitiendo alertas tempranas a la supervisión y/o interventoría cuando se identifiquen variaciones que puedan impactar significativamente los costos de la iniciativa.
Adicionalmente se deberá realizar seguimiento durante la ejecución, al estado de los costos.</t>
  </si>
  <si>
    <t>Cambios en la regulación o en el régimen tributario, así como la creación de nuevos impuestos o el aumento de tarifas impositivas, que puedan incrementar el costo de los materiales y equipos requeridos para la iniciativa.</t>
  </si>
  <si>
    <t>1. Análisis de exposición tributaria y regulatoria: Realizar un análisis detallado de su estructura de costos, identificando los equipos, materiales y componentes sujetos a cargas tributarias, aranceles o regulaciones que puedan variar durante la ejecución del contrato.
2. Uso estratégico del anticipo FENOGE: Utilizar de manera prioritaria el anticipo otorgado por FENOGE para ejecutar la compra temprana de los equipos y materiales requeridos, asegurando la adquisición bajo las condiciones tributarias y arancelarias vigentes al momento de la firma del contrato, y evitando pérdidas de tiempo al inicio de la ejecución que expongan la iniciativa a eventuales cambios normativos.
3. Plan de compras anticipado: Presentar al FENOGE, en los primeros días de ejecución del contrato, un plan de compras que priorice la adquisición de equipos y materiales con mayor exposición a cambios regulatorios o tributarios, utilizando el anticipo como mecanismo de blindaje ante modificaciones en el régimen impositivo.
4. Monitoreo normativo permanente: Realizar seguimiento continuo a los cambios regulatorios y tributarios aplicables a la iniciativa, emitiendo alertas tempranas a la supervisión y/o interventoría cuando se identifiquen modificaciones que puedan impactar los costos de adquisición de equipos y materiales.
5. Documentación y trazabilidad: Mantener registro documental de las condiciones tributarias y regulatorias vigentes al momento de cada adquisición, que permita evidenciar las condiciones bajo las cuales se realizaron las compras y soportar eventuales análisis de impacto.</t>
  </si>
  <si>
    <t>Financiero</t>
  </si>
  <si>
    <t>Retrasos en la ejecución oportuna de las inversiones requeridas para el desarrollo de la iniciativa, en los términos, condiciones y plazos establecidos en el cronograma aprobado por la supervisión y/o interventoría.</t>
  </si>
  <si>
    <t>Retraso en la implementación de los laboratorios, incumplimiento en la entrega oportuna de los equipos.</t>
  </si>
  <si>
    <t>1. Planificación financiera anticipada: Garantizar la disponibilidad de los recursos financieros necesarios para ejecutar las inversiones conforme al cronograma aprobado, contemplando en su planeación financiera los flujos de caja requeridos para cada fase de la iniciativa.
2. Uso estratégico del anticipo FENOGE: Gestionar de manera oportuna y prioritaria el anticipo otorgado por FENOGE para ejecutar las inversiones críticas al inicio del contrato, particularmente la adquisición de equipos y materiales requeridos para la implementación de los laboratorios, evitando retrasos derivados de restricciones de liquidez o demoras en la gestión de recursos propios.
3. Plan de inversiones con hitos de ejecución: Presentar al FENOGE, dentro de los primeros días de ejecución del contrato, un plan detallado de inversiones que incluya los hitos de desembolso, las fechas comprometidas de ejecución y la identificación de las actividades de la ruta crítica que requieren inversión prioritaria.
4. Coordinación con proveedores: Establecer acuerdos comerciales con proveedores que contemplen condiciones de pago alineadas con el flujo de recursos del contrato, asegurando la continuidad en el suministro de equipos y materiales sin afectar el cronograma de la iniciativa.
5. Reporte oportuno de contingencias: Informar de manera inmediata a la supervisión y/o interventoría cualquier situación que pueda afectar la ejecución oportuna de las inversiones, proponiendo alternativas de mitigación que permitan mantener el cumplimiento del cronograma aprobado.</t>
  </si>
  <si>
    <t>Verificación, por parte de la supervisión y/o interventoría, en cada informe de avance, del nivel de ejecución de las inversiones frente al cronograma aprobado.</t>
  </si>
  <si>
    <t>Permanente durante la ejecución del componente 2.</t>
  </si>
  <si>
    <t>Dificultades en el transporte, importación, nacionalización y/o adquisición oportuna de los equipos, materiales y componentes requeridos para el suministro e instalación de los laboratorios.</t>
  </si>
  <si>
    <t>Retraso en el cronograma de implementación de los laboratorios, incumplimiento en la entrega oportuna de los equipos a las IES beneficiarias, y generación de costos adicionales por almacenamiento, retrasos logísticos o sustitución de proveedores.</t>
  </si>
  <si>
    <t>Planificar con suficiente antelación la adquisición, importación y nacionalización de los equipos y materiales requeridos, contemplando en el Plan Detallado de Trabajo (PDT) los tiempos de gestión aduanera y logística como parte de la ruta crítica de la iniciativa. Asimismo, deberá identificar proveedores alternativos y mantener comunicación permanente con la supervisión y/o interventoría ante cualquier contingencia que pueda afectar el abastecimiento oportuno.</t>
  </si>
  <si>
    <t>Seguimiento en cada informe de avance al estado de las órdenes de compra, procesos de importación y nacionalización de equipos, con reporte oportuno a la supervisión y/o interventoría de cualquier contingencia o retraso identificado en la cadena de suministro.</t>
  </si>
  <si>
    <t>Suministro o instalación de materiales, equipos o componentes que no cumplan con las especificaciones técnicas establecidas para los equipos de laboratorio.</t>
  </si>
  <si>
    <t>Fallas en el funcionamiento de los equipos de laboratorio, disminución en la vida útil de los equipos, posibles interrupciones en la operación y generación de costos adicionales por reposición o corrección.</t>
  </si>
  <si>
    <t>Verificación del cumplimiento de las especificaciones técnicas establecidas, exigencia de certificaciones y fichas técnicas de los equipos y materiales, y realización de pruebas y revisiones técnicas durante el suministro, instalación y puesta en marcha.</t>
  </si>
  <si>
    <t>Supervisión técnica por parte de la supervisión y/o interventoría, del suministro e instalación de los equipos, mediante la revisión de certificados de calidad y fichas técnicas, así como la verificación del cumplimiento de las especificaciones durante las pruebas de funcionamiento y la puesta en marcha.</t>
  </si>
  <si>
    <t>Permanente durante el desarrollo del componente 2.</t>
  </si>
  <si>
    <t>Hurto de materiales, equipos o componentes de los laboratorios durante su almacenamiento.</t>
  </si>
  <si>
    <t>Retrasos en las actividades de implementación, afectación del cronograma y posibles sobrecostos asociados a su reposición.</t>
  </si>
  <si>
    <t>Implementar medidas de seguridad en los centros de acopio y almacenamiento, tales como control de accesos, registro de ingreso y salida de equipos y materiales, sistemas de vigilancia y custodia adecuada de los equipos y componentes asociados a los laboratorios.</t>
  </si>
  <si>
    <t>Verificación periódica, por parte de la supervisión y/o interventoría, de las condiciones de seguridad en los centros de almacenamiento, así como revisión de los registros de inventario, control de ingreso y salida de equipos y reportes de novedades o incidentes relacionados con la custodia de los materiales y equipos de la iniciativa.</t>
  </si>
  <si>
    <t>Deficiencias en la implementación o ejecución del PGS durante la ejecución de la iniciativa.</t>
  </si>
  <si>
    <t>Baja incorporación del laboratorio en procesos de enseñanza, limitación en el uso de la plataforma digital y reducción del impacto del componente formativo.</t>
  </si>
  <si>
    <t>Desarrollo de estrategias de sensibilización, capacitación práctica orientada a necesidades reales, acompañamiento docente y promoción de beneficios académicos del uso del laboratorio. Implementación adecuada del PGS</t>
  </si>
  <si>
    <t>Seguimiento por parte de la supervisión y/o interventoría sobre la participación de docentes en capacitaciones, análisis de uso de la plataforma digital, encuestas de percepción y verificación de integración del laboratorio en actividades académicas y el uso de los equipos de laboratorio entregados, con verificación del cumplimiento de los indicadores y actividades establecidos en el Plan de Gestión Social (PGS) de la iniciativa.</t>
  </si>
  <si>
    <t>Resistencia o baja aceptación por parte de los docentes o estudiantes frente a la propuesta de modificación del contenido académico.</t>
  </si>
  <si>
    <t>Dificultades en la entrega y apropiación de los laboratorios por parte de los beneficiarios, subutilización o abandono de los equipos implementados, y afectación en el cumplimiento de las metas y objetivos de la iniciativa.</t>
  </si>
  <si>
    <t>Diseñar e implementar estrategias de sensibilización, participación y capacitación dirigidas a los beneficiarios, orientadas a promover la construcción, aceptación y apropiación de la propuesta de modificación de contenido académico, conforme a lo establecido en el Componente 2 de la iniciativa.</t>
  </si>
  <si>
    <t>Seguimiento por parte de la supervisión y/o interventoría, en cada informe de avance a los resultados de las encuestas de satisfacción aplicadas a los beneficiarios, al nivel de asistencia y participación en las jornadas de concertación para el diseño de la propuesta de modificación del contenido académico, con verificación del cumplimiento de los indicadores y actividades establecidos en el Plan de Gestión Social (PGS) de la iniciativa.</t>
  </si>
  <si>
    <t>Que la IES de carácter estatal o su sede seleccionada durante la etapa de ingeniería de detalle no logre realizar las adecuaciones civiles y eléctricas requeridas, o no complete satisfactoriamente y bajo los plazos establecidos las adecuaciones para la implementación de los equipos de laboratorio.</t>
  </si>
  <si>
    <t>Posibles retrasos en la implementación de la iniciativa o afectaciones en el cumplimiento de las metas relacionadas con el número de usuarios beneficiados.</t>
  </si>
  <si>
    <t xml:space="preserve">1. Gestionar, cuando resulte procedente, procesos de capacitación, acompañamiento y demás acciones necesarias que permitan a la IES beneficiaria cumplir con las adecuaciones establecidas. 
2. En caso de configurarse una imposibilidad jurídica, financiera o técnica que impida la realización de las adecuaciones, el contratista deberá informar oportunamente al FENOGE para que se proceda a la sustitución de la sede o IES beneficiaria, conforme a los criterios de elegibilidad establecidos en la AFPEI. 
3. Dejar constancia documental del proceso de verificación, de las acciones adelantadas y de la decisión adoptada, asegurando la debida trazabilidad y el cumplimiento de la normativa aplicable. </t>
  </si>
  <si>
    <t>Seguimiento por parte de la supervisión y/o interventoría al proceso de realización de adecuaciones civiles y eléctricas por parte de la IES beneficiaria, mediante la verificación periódica de los avances en los procesos de capacitación, la revisión de los soportes asociados a la realización de las adecuaciones requeridas y la validación de las adecuaciones correspondientes.</t>
  </si>
  <si>
    <t>Permanente durante la ejecución del componente 1</t>
  </si>
  <si>
    <t>Dificultades en la selección de nuevas IES o sedes a beneficiar, en caso de que en alguna de las pre-caracterizadas no sea viable la implementación y/o dotación del laboratorio.</t>
  </si>
  <si>
    <t>Posibles retrasos y reprocesos en la implementación de la iniciativa o afectaciones en el cumplimiento de las metas relacionadas con el número de usuarios beneficiados.</t>
  </si>
  <si>
    <t>Coordinación por parte del Contratista y la IES beneficiaria, emitiendo las alertas oportunas y las recomendaciones correspondientes al Contratante.</t>
  </si>
  <si>
    <t>Seguimiento y alertas oportunas por parte del Contratista.</t>
  </si>
  <si>
    <t>Jurídico</t>
  </si>
  <si>
    <t>El proceso de implementación de laboratorios y entrega de equipos no se documenta y formaliza conforme a la norma o el contrato.</t>
  </si>
  <si>
    <t>Hallazgos de control, riesgos de responsabilidad civil.
Se pueden generar riesgos de trazabilidad y responsabilidad sobre su uso y custodia.</t>
  </si>
  <si>
    <t>Presentación de las evidencias de radicación y de las actas de entrega a satisfacción de los equipos de laboratorio suscritas por las IES beneficiarias, así como la entrega de la documentación requerida durante el proceso de transferencia de activos liderado por el FENOGE.</t>
  </si>
  <si>
    <t>Seguimiento de la supervisión y/o interventoría</t>
  </si>
  <si>
    <t>Costos de operación y mantenimiento de los equipos de laboratorio superiores a los inicialmente estimados.</t>
  </si>
  <si>
    <t>Deserción de IES beneficiarias por imposibilidad de mantener los laboratorios. Conflictos sociales, quejas o reclamos</t>
  </si>
  <si>
    <t>Establecer alianzas con proveedores locales, capacitación en mantenimiento básico. Aplicar el PGS, componente de capacitaciones y atención a PQRS.</t>
  </si>
  <si>
    <t>Reportes de costos, auditorías financieras, encuestas periódicas a beneficiarios.
Monitoreo a la aplicación del PGS y sus indicadores.</t>
  </si>
  <si>
    <t>Ejecución inadecuada de las actividades de mantenimiento preventivo de los equipos de laboratorio, conforme a lo establecido en el Anexo 01 – Especificaciones técnicas mínimas.</t>
  </si>
  <si>
    <t>Incumplimiento de las obligaciones contractuales, fallas en el funcionamiento de los laboratorios, indisponibilidad de los mismos, reducción de su vida útil y posibles afectaciones en la continuidad de las actividades académicas de las IES beneficiarias</t>
  </si>
  <si>
    <t>Garantizar la ejecución de las actividades de mantenimiento preventivo de los laboratorios durante el periodo de mantenimiento asociado a su suministro, conforme a las recomendaciones del fabricante y a lo establecido en el Anexo 01 – Especificaciones técnicas mínimas. Para tal efecto, deberá implementar un plan de mantenimiento que contemple la programación de las actividades, la disponibilidad de personal técnico y la atención de requerimientos asociados al mantenimiento de los equipos de laboratorio.</t>
  </si>
  <si>
    <t>Seguimiento través de la supervisión y/o interventoría del contrato, al cumplimiento de las actividades de mantenimiento preventivo y predictivo de los laboratorios, mediante la revisión de los registros y reportes de mantenimiento, la verificación de las actividades ejecutadas conforme al plan de mantenimiento establecido y la validación del cumplimiento de lo dispuesto en el Anexo 01 – Especificaciones técnicas mínimas.</t>
  </si>
  <si>
    <t>Permanente durante el desarrollo del componente 4</t>
  </si>
  <si>
    <t>Demoras en la atención las garantías de fábrica de los equipos de laboratorio, ocasionadas por tiempos de respuesta prolongados del fabricante o proveedor, dificultades en la disponibilidad de repuestos o en la gestión de la garantía.</t>
  </si>
  <si>
    <t>Indisponibilidad parcial o total de los equipos de laboratorio, afectación en la operación de los laboratorios implementados y retrasos en la prestación del servicio.</t>
  </si>
  <si>
    <t>Gestionar oportunamente las garantías de fábrica ante los fabricantes o proveedores autorizados, coordinando el diagnóstico, reparación o reemplazo de los equipos defectuosos y realizando seguimiento a las solicitudes de garantía hasta su cierre.</t>
  </si>
  <si>
    <t>Seguimiento periódico por parte de la supervisión y/o interventoría del contrato al registro de fallas, reportes de garantías, tiempos de respuesta del contratista y gestión de garantías ante fabricantes, verificando la atención oportuna y la reposición o reparación de los equipos defectuosos.</t>
  </si>
  <si>
    <t>Permanente durante la ejecución del componente 2 y 4</t>
  </si>
  <si>
    <t>Daño total o parcial, o pérdida de los equipos y/o infraestructura instalada o en proceso de instalación, originados por acciones imputables al contratista o a terceros, o por eventos de fuerza mayor o caso fortuito, independientemente de si dichos eventos se encuentran cubiertos por las garantías constituidas para la ejecución de la iniciativa.</t>
  </si>
  <si>
    <t>Afecta el cumplimiento del cronograma y plazo de ejecución de la iniciativa. Adicionalmente, se pueden presentar sobrecostos.</t>
  </si>
  <si>
    <t>Constituir y mantener vigentes las garantías exigidas en la iniciativa, garantizar la custodia y salvaguarda de los equipos e infraestructura desde su adquisición hasta su entrega formal a las IES beneficiarias, e implementar las medidas de seguridad física necesarias para prevenir daños, pérdidas o afectaciones por parte de terceros. Ante la materialización del riesgo, deberá proceder de manera inmediata a la reposición o reparación de los bienes afectados sin costo para el FENOGE, informando oportunamente a la supervisión y/o interventoría mediante comunicación formal.</t>
  </si>
  <si>
    <t>Seguimiento, por parte de la supervisión y/o interventoría, al estado de los bienes adquiridos, en proceso de instalación o ya instalados, con base en la revisión de los informes de avance de la iniciativa, incluyendo el registro documental de los incidentes reportados, las causas identificadas y las acciones de reposición o reparación adelantadas para garantizar la continuidad de la implementación en los plazos establecidos.</t>
  </si>
  <si>
    <t>Durante la ejecución de toda la iniciativa.</t>
  </si>
  <si>
    <t>Que se presenten actos de vandalismo, daño o hurto de los equipos instalados en los laboratorios, en las IES donde sean implementados.</t>
  </si>
  <si>
    <t>Daños o pérdida de los equipos implementados en los laboratorios, afectación en su funcionamiento, interrupción del uso y posibles retrasos en la operación de la iniciativa, así como costos adicionales por reparación o reposición de los equipos.</t>
  </si>
  <si>
    <t>Implementación de medidas de seguridad en los laboratorios, incluyendo cerramientos, almacenamiento y coordinación con autoridades o responsables del laboratorio.</t>
  </si>
  <si>
    <t>Seguimiento periódico, por parte de la supervisión y/o interventoría, al estado de los equipos implementados en los laboratorios, mediante la verificación en sitio de las condiciones de seguridad de las instalaciones y la revisión de reportes de incidentes relacionados con vandalismo o hurto.</t>
  </si>
  <si>
    <t>Permanente durante la ejecución de los componentes 1 y 2.</t>
  </si>
  <si>
    <t>Manejo o disposición inadecuada de los residuos generados durante la implementación de la iniciativa, tales como residuos de aparatos eléctricos y electrónicos (RAEE) y residuos peligrosos (RESPEL).</t>
  </si>
  <si>
    <t>Contaminación ambiental, incumplimiento de la normativa ambiental aplicable y posibles sanciones por parte de las autoridades competentes, así como afectaciones en la ejecución de la iniciativa.</t>
  </si>
  <si>
    <t>Implementar un plan de manejo de residuos que contemple la adecuada clasificación, almacenamiento, transporte y disposición final de los residuos generados (RAEE y RESPEL), mediante gestores autorizados y conforme a la normativa ambiental vigente.</t>
  </si>
  <si>
    <t>Seguimiento, por parte de la supervisión y/o interventoría, al manejo, almacenamiento y disposición final de los residuos generados, mediante la verificación de los soportes de entrega a gestores autorizados y el control de los registros asociados a su gestión.</t>
  </si>
  <si>
    <t>Dificultades en la gestión o aplicación de la garantía de fábrica de los equipos de laboratorio una vez finalizado el periodo de mantenimiento del contratista.</t>
  </si>
  <si>
    <t>Demoras en la reparación de los equipos de laboratorio, indisponibilidad prolongada de los mismos y afectaciones en la continuidad de las actividades académicas de las IES beneficiarias.</t>
  </si>
  <si>
    <t>Garantizar, durante el periodo de ejecución del contrato, la entrega de la documentación, información y canales de contacto necesarios para la gestión de la garantía de fábrica de los equipos de laboratorio, así como orientar a los beneficiarios sobre el procedimiento para hacer efectiva dicha garantía ante el fabricante o proveedor autorizado.</t>
  </si>
  <si>
    <t>Seguimiento por parte de la supervisión y/o interventoría a la entrega de la documentación de garantía, manuales, contactos de servicio técnico autorizado y demás información necesaria para la gestión de la garantía de fábrica de los laboratorios</t>
  </si>
  <si>
    <t>Permanente durante la ejecución del componente 2 y 3.</t>
  </si>
  <si>
    <t>Naturales</t>
  </si>
  <si>
    <t>Deterioro o inestabilidad de los laboratorios y equipos implementados en las primeras etapas de la iniciativa, ocasionados por condiciones ambientales adversas, fenómenos climáticos o factores externos.</t>
  </si>
  <si>
    <t>Necesidad de ejecutar reparaciones o reposiciones no previstas en el presupuesto de la iniciativa, y retraso en la implementación de los laboratorios en las IES beneficiarias.</t>
  </si>
  <si>
    <t>Garantizar que la ingeniería de detalle de los equipos de laboratorio y/o los laboratorios contemplen las condiciones climáticas y ambientales propias de cada sitio de implementación, conforme a lo establecido en el Anexo 01 — Especificaciones Técnicas Mínimas. Asimismo, deberá implementar las medidas de protección y resguardo necesarias para preservar la integridad de los equipos implementados durante todas las etapas de ejecución de la iniciativa.</t>
  </si>
  <si>
    <t>Seguimiento, por parte de la supervisión y/o interventoría, en cada informe de avance al estado físico y operativo de los equipos implementados en las etapas previas, incluyendo el registro fotográfico y documental de las condiciones identificadas.</t>
  </si>
  <si>
    <t>Permanente durante el desarrollo de los componentes 1 y 2.</t>
  </si>
  <si>
    <t>Cambios en los equipos o líderes de las sedes de IES beneficiarias debido a modificaciones en el organigrama de dichas IES.</t>
  </si>
  <si>
    <t xml:space="preserve">Retrasos en la ejecución de la iniciativa </t>
  </si>
  <si>
    <t>1. Protocolos de empalme y continuidad: Establecer con la IES beneficiaria protocolos de empalme que garanticen la transferencia efectiva de conocimientos, responsabilidades y compromisos ante cambios en los equipos de trabajo o líderes institucionales, asegurando la continuidad en la gestión de los laboratorios.
2. Documentación completa del proceso: Mantener una documentación integral y actualizada del proceso de implementación, que incluya manuales, actas, registros de capacitación y memoria institucional, facilitando la incorporación de nuevo personal sin afectar la operación de los laboratorios.
3. Memoria institucional: Desarrollar y entregar a la IES beneficiaria una memoria institucional que contenga toda la información técnica, operativa y de gestión relacionada con los laboratorios, permitiendo que los cambios en el personal no generen pérdida de conocimiento crítico para la sostenibilidad de la iniciativa.
4. Convenio FENOGE - IES: FENOGE y la IES beneficiaria suscribirán un convenio en el cual la IES se comprometerá a garantizar la participación activa y continua de su personal (docentes, laboratoristas, líderes académicos y demás personal delegado) en las actividades relacionadas con la operación y sostenibilidad de los laboratorios. Este convenio establecerá los compromisos institucionales de la IES para informar oportunamente al FENOGE y al contratista sobre cualquier cambio en los equipos de trabajo o líderes de las sedes, asegurando la designación de reemplazos y la realización de procesos de empalme que garanticen la continuidad y sostenibilidad de los laboratorios.
5. Comunicación oportuna de cambios: La IES beneficiaria, en virtud del convenio suscrito con FENOGE, deberá informar de manera anticipada cualquier modificación en su organigrama que afecte al personal vinculado con la operación de los laboratorios, permitiendo la planificación de actividades de empalme y capacitación al nuevo personal designado.</t>
  </si>
  <si>
    <t>Seguimiento por parte de la interventoría y/o supervisión de actualizaciones en informes y actas de empalme.</t>
  </si>
  <si>
    <t>Impacto del riesgo</t>
  </si>
  <si>
    <t>Referencia: Solicitud de información a proveedores No. SIP-00#-2026-FENOGE</t>
  </si>
  <si>
    <t>SUGERENCIAS</t>
  </si>
  <si>
    <t>Instrucciones para el diligenciamiento:</t>
  </si>
  <si>
    <t xml:space="preserve">1. El proponente podrá incluir otros riesgos que considere NO identificados en la Hoja "Matriz" u otro tipo de observación relacionada con valorización o descripción de los mismos. </t>
  </si>
  <si>
    <t>ÍTEM</t>
  </si>
  <si>
    <t>RIESGO IDENTIFICADO</t>
  </si>
  <si>
    <t>DESCRIPCIÓN Y FORMAS DE MITIGARLO</t>
  </si>
  <si>
    <t>NOTA: Estas sugerencias serán tenidas en cuenta en la elaboración del informe del estudio y análisis de mercado, si hay lugar a ello.</t>
  </si>
  <si>
    <t>Probabilidad del riesgo</t>
  </si>
  <si>
    <t>Categoría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</si>
</sst>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rial"/>
    </font>
    <font>
      <b/>
      <sz val="11"/>
      <color theme="1"/>
      <name val="Calibri"/>
      <family val="2"/>
      <scheme val="major"/>
    </font>
    <font>
      <sz val="10"/>
      <color theme="1"/>
      <name val="Calibri"/>
      <family val="2"/>
      <scheme val="major"/>
    </font>
    <font>
      <b/>
      <sz val="10"/>
      <color theme="1"/>
      <name val="Calibri"/>
      <family val="2"/>
      <scheme val="major"/>
    </font>
    <font>
      <b/>
      <sz val="10"/>
      <color rgb="FF000000"/>
      <name val="Calibri"/>
      <family val="2"/>
      <scheme val="major"/>
    </font>
    <font>
      <sz val="11"/>
      <name val="Calibri"/>
      <family val="2"/>
      <scheme val="minor"/>
    </font>
    <font>
      <sz val="10"/>
      <color rgb="FF000000"/>
      <name val="Calibri"/>
      <family val="2"/>
      <scheme val="major"/>
    </font>
    <font>
      <b/>
      <sz val="10"/>
      <name val="Calibri"/>
      <family val="2"/>
      <scheme val="major"/>
    </font>
    <font>
      <sz val="11"/>
      <color theme="1"/>
      <name val="Arial"/>
      <family val="2"/>
    </font>
    <font>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Calibri"/>
      <family val="2"/>
    </font>
    <font>
      <b/>
      <sz val="10"/>
      <color rgb="FF000000"/>
      <name val="Calibri"/>
      <family val="2"/>
      <scheme val="minor"/>
    </font>
    <font>
      <b/>
      <sz val="11"/>
      <color theme="1"/>
      <name val="Calibri"/>
      <family val="2"/>
    </font>
    <font>
      <sz val="10"/>
      <color theme="1"/>
      <name val="Calibri"/>
      <family val="2"/>
    </font>
    <font>
      <b/>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indexed="31"/>
        <bgColor indexed="22"/>
      </patternFill>
    </fill>
    <fill>
      <patternFill patternType="solid">
        <fgColor rgb="FFBFBFBF"/>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s>
  <cellStyleXfs count="2">
    <xf numFmtId="0" fontId="0" fillId="0" borderId="0"/>
    <xf numFmtId="0" fontId="8" fillId="0" borderId="0"/>
  </cellStyleXfs>
  <cellXfs count="102">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0" xfId="0" applyFont="1" applyAlignment="1" applyProtection="1">
      <alignment horizontal="center" vertical="center" wrapText="1"/>
      <protection locked="0"/>
    </xf>
    <xf numFmtId="0" fontId="2" fillId="0" borderId="3" xfId="0" applyFont="1" applyBorder="1" applyAlignment="1">
      <alignment vertical="center" wrapText="1"/>
    </xf>
    <xf numFmtId="0" fontId="2" fillId="0" borderId="3" xfId="0" applyFont="1" applyBorder="1" applyAlignment="1">
      <alignment vertical="center"/>
    </xf>
    <xf numFmtId="0" fontId="6" fillId="2" borderId="0" xfId="0" applyFont="1" applyFill="1" applyAlignment="1">
      <alignment horizontal="center" vertical="center" wrapText="1"/>
    </xf>
    <xf numFmtId="0" fontId="9" fillId="0" borderId="0" xfId="0" applyFont="1" applyAlignment="1">
      <alignment horizontal="center" vertical="center"/>
    </xf>
    <xf numFmtId="0" fontId="10" fillId="3" borderId="2" xfId="0" applyFont="1" applyFill="1" applyBorder="1" applyAlignment="1" applyProtection="1">
      <alignment horizontal="center" vertical="center" textRotation="90" wrapText="1"/>
      <protection locked="0"/>
    </xf>
    <xf numFmtId="0" fontId="10" fillId="3" borderId="2" xfId="0" applyFont="1" applyFill="1" applyBorder="1" applyAlignment="1" applyProtection="1">
      <alignment horizontal="center" vertical="center" wrapText="1"/>
      <protection locked="0"/>
    </xf>
    <xf numFmtId="0" fontId="11" fillId="0" borderId="3" xfId="0" applyFont="1" applyBorder="1" applyAlignment="1" applyProtection="1">
      <alignment horizontal="left" vertical="center" wrapText="1"/>
      <protection locked="0"/>
    </xf>
    <xf numFmtId="0" fontId="11" fillId="0" borderId="3" xfId="1" applyFont="1" applyBorder="1" applyAlignment="1" applyProtection="1">
      <alignment horizontal="center" vertical="center" textRotation="90" wrapText="1"/>
      <protection locked="0"/>
    </xf>
    <xf numFmtId="0" fontId="11" fillId="0" borderId="3" xfId="0" applyFont="1" applyBorder="1" applyAlignment="1" applyProtection="1">
      <alignment horizontal="center" vertical="center" textRotation="90" wrapText="1"/>
      <protection locked="0"/>
    </xf>
    <xf numFmtId="0" fontId="11" fillId="0" borderId="3" xfId="0" applyFont="1" applyBorder="1" applyAlignment="1" applyProtection="1">
      <alignment horizontal="center" vertical="center" textRotation="90" wrapText="1"/>
      <protection hidden="1"/>
    </xf>
    <xf numFmtId="0" fontId="11" fillId="0" borderId="3" xfId="0" applyFont="1" applyBorder="1" applyAlignment="1" applyProtection="1">
      <alignment horizontal="justify" vertical="center" wrapText="1"/>
      <protection locked="0"/>
    </xf>
    <xf numFmtId="0" fontId="11" fillId="0" borderId="3" xfId="0" applyFont="1" applyBorder="1" applyAlignment="1" applyProtection="1">
      <alignment horizontal="center" vertical="center" textRotation="90"/>
      <protection hidden="1"/>
    </xf>
    <xf numFmtId="0" fontId="11" fillId="0" borderId="4" xfId="1" applyFont="1" applyBorder="1" applyAlignment="1" applyProtection="1">
      <alignment horizontal="center" vertical="center" textRotation="90" wrapText="1"/>
      <protection locked="0"/>
    </xf>
    <xf numFmtId="0" fontId="13" fillId="0" borderId="3" xfId="0" applyFont="1" applyBorder="1" applyAlignment="1">
      <alignment vertical="center" wrapText="1"/>
    </xf>
    <xf numFmtId="0" fontId="11" fillId="2" borderId="3" xfId="0" applyFont="1" applyFill="1" applyBorder="1" applyAlignment="1" applyProtection="1">
      <alignment horizontal="left" vertical="center" wrapText="1"/>
      <protection locked="0"/>
    </xf>
    <xf numFmtId="0" fontId="9" fillId="0" borderId="0" xfId="0" applyFont="1" applyAlignment="1">
      <alignment vertical="center"/>
    </xf>
    <xf numFmtId="0" fontId="11" fillId="0" borderId="3" xfId="0" applyFont="1" applyBorder="1" applyAlignment="1" applyProtection="1">
      <alignment vertical="center" textRotation="90" wrapText="1"/>
      <protection locked="0"/>
    </xf>
    <xf numFmtId="0" fontId="11" fillId="0" borderId="3" xfId="1" applyFont="1" applyBorder="1" applyAlignment="1" applyProtection="1">
      <alignment vertical="center" textRotation="90" wrapText="1"/>
      <protection locked="0"/>
    </xf>
    <xf numFmtId="0" fontId="11" fillId="0" borderId="3" xfId="0" applyFont="1" applyBorder="1" applyAlignment="1">
      <alignment vertical="center" textRotation="90" wrapText="1"/>
    </xf>
    <xf numFmtId="0" fontId="12" fillId="0" borderId="3" xfId="0" applyFont="1" applyBorder="1" applyAlignment="1">
      <alignment vertical="center" textRotation="90" wrapText="1"/>
    </xf>
    <xf numFmtId="0" fontId="12" fillId="5" borderId="3" xfId="0" applyFont="1" applyFill="1" applyBorder="1" applyAlignment="1">
      <alignment vertical="center" wrapText="1"/>
    </xf>
    <xf numFmtId="0" fontId="12" fillId="5" borderId="3" xfId="0" applyFont="1" applyFill="1" applyBorder="1" applyAlignment="1">
      <alignment vertical="center" textRotation="90" wrapText="1"/>
    </xf>
    <xf numFmtId="2" fontId="9" fillId="0" borderId="0" xfId="0" applyNumberFormat="1" applyFont="1" applyAlignment="1">
      <alignment vertical="center"/>
    </xf>
    <xf numFmtId="0" fontId="9" fillId="0" borderId="3"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0" xfId="0" applyFont="1" applyAlignment="1">
      <alignment horizontal="left" vertical="center"/>
    </xf>
    <xf numFmtId="0" fontId="12" fillId="5" borderId="21" xfId="0" applyFont="1" applyFill="1" applyBorder="1" applyAlignment="1">
      <alignment vertical="center" textRotation="90" wrapText="1"/>
    </xf>
    <xf numFmtId="0" fontId="12" fillId="0" borderId="21" xfId="0" applyFont="1" applyBorder="1" applyAlignment="1">
      <alignment vertical="center" textRotation="90" wrapText="1"/>
    </xf>
    <xf numFmtId="0" fontId="11" fillId="0" borderId="21" xfId="0" applyFont="1" applyBorder="1" applyAlignment="1" applyProtection="1">
      <alignment horizontal="left" vertical="center" wrapText="1"/>
      <protection locked="0"/>
    </xf>
    <xf numFmtId="0" fontId="11" fillId="0" borderId="21" xfId="1" applyFont="1" applyBorder="1" applyAlignment="1" applyProtection="1">
      <alignment horizontal="center" vertical="center" textRotation="90" wrapText="1"/>
      <protection locked="0"/>
    </xf>
    <xf numFmtId="0" fontId="11" fillId="0" borderId="21" xfId="0" applyFont="1" applyBorder="1" applyAlignment="1" applyProtection="1">
      <alignment horizontal="center" vertical="center" textRotation="90" wrapText="1"/>
      <protection locked="0"/>
    </xf>
    <xf numFmtId="0" fontId="11" fillId="0" borderId="21" xfId="0" applyFont="1" applyBorder="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9" fillId="0" borderId="3" xfId="0" applyFont="1" applyBorder="1" applyAlignment="1">
      <alignment horizontal="left" vertical="center" wrapText="1"/>
    </xf>
    <xf numFmtId="0" fontId="16" fillId="0" borderId="0" xfId="0" applyFont="1"/>
    <xf numFmtId="0" fontId="12"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protection locked="0"/>
    </xf>
    <xf numFmtId="0" fontId="9" fillId="0" borderId="3" xfId="0" applyFont="1" applyBorder="1" applyAlignment="1">
      <alignment horizontal="left" vertical="center" wrapText="1"/>
    </xf>
    <xf numFmtId="0" fontId="11" fillId="0" borderId="5" xfId="0" applyFont="1" applyBorder="1" applyAlignment="1" applyProtection="1">
      <alignment horizontal="left" vertical="top" wrapText="1"/>
      <protection locked="0"/>
    </xf>
    <xf numFmtId="0" fontId="11" fillId="0" borderId="22"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22" xfId="0" applyFont="1" applyBorder="1" applyAlignment="1" applyProtection="1">
      <alignment horizontal="justify" vertical="center" wrapText="1"/>
      <protection locked="0"/>
    </xf>
    <xf numFmtId="0" fontId="11" fillId="0" borderId="24" xfId="0" applyFont="1" applyBorder="1" applyAlignment="1" applyProtection="1">
      <alignment horizontal="justify" vertical="center" wrapText="1"/>
      <protection locked="0"/>
    </xf>
    <xf numFmtId="0" fontId="11" fillId="0" borderId="20" xfId="0" applyFont="1" applyBorder="1" applyAlignment="1" applyProtection="1">
      <alignment horizontal="center" vertical="center" wrapText="1"/>
      <protection locked="0"/>
    </xf>
    <xf numFmtId="0" fontId="9" fillId="0" borderId="5" xfId="0" applyFont="1" applyBorder="1" applyAlignment="1">
      <alignment horizontal="left" vertical="center" wrapText="1"/>
    </xf>
    <xf numFmtId="0" fontId="9" fillId="0" borderId="20" xfId="0" applyFont="1" applyBorder="1" applyAlignment="1">
      <alignment horizontal="left" vertical="center" wrapText="1"/>
    </xf>
    <xf numFmtId="0" fontId="9" fillId="0" borderId="4" xfId="0" applyFont="1" applyBorder="1" applyAlignment="1">
      <alignment horizontal="left" vertical="center" wrapText="1"/>
    </xf>
    <xf numFmtId="0" fontId="15" fillId="0" borderId="0" xfId="0" applyFont="1" applyAlignment="1">
      <alignment horizontal="center"/>
    </xf>
    <xf numFmtId="0" fontId="15" fillId="0" borderId="0" xfId="0" applyFont="1" applyAlignment="1">
      <alignment horizontal="center" wrapText="1"/>
    </xf>
    <xf numFmtId="0" fontId="17" fillId="0" borderId="25" xfId="0" applyFont="1" applyBorder="1" applyAlignment="1">
      <alignment horizontal="center"/>
    </xf>
    <xf numFmtId="0" fontId="17" fillId="0" borderId="0" xfId="0" applyFont="1" applyAlignment="1">
      <alignment horizontal="center"/>
    </xf>
    <xf numFmtId="0" fontId="10" fillId="3" borderId="2" xfId="0" applyFont="1" applyFill="1" applyBorder="1" applyAlignment="1" applyProtection="1">
      <alignment horizontal="center" vertical="center" textRotation="90" wrapText="1"/>
      <protection locked="0"/>
    </xf>
    <xf numFmtId="0" fontId="10" fillId="3" borderId="17" xfId="0" applyFont="1" applyFill="1" applyBorder="1" applyAlignment="1" applyProtection="1">
      <alignment horizontal="center" vertical="center" textRotation="90" wrapText="1"/>
      <protection locked="0"/>
    </xf>
    <xf numFmtId="2" fontId="10" fillId="3" borderId="2" xfId="0" applyNumberFormat="1" applyFont="1" applyFill="1" applyBorder="1" applyAlignment="1" applyProtection="1">
      <alignment vertical="center" wrapText="1"/>
      <protection locked="0"/>
    </xf>
    <xf numFmtId="2" fontId="10" fillId="3" borderId="17" xfId="0" applyNumberFormat="1" applyFont="1" applyFill="1" applyBorder="1" applyAlignment="1" applyProtection="1">
      <alignment vertical="center" wrapText="1"/>
      <protection locked="0"/>
    </xf>
    <xf numFmtId="0" fontId="10" fillId="3" borderId="2" xfId="0" applyFont="1" applyFill="1" applyBorder="1" applyAlignment="1" applyProtection="1">
      <alignment vertical="center" textRotation="90" wrapText="1"/>
      <protection locked="0"/>
    </xf>
    <xf numFmtId="0" fontId="10" fillId="3" borderId="17" xfId="0" applyFont="1" applyFill="1" applyBorder="1" applyAlignment="1" applyProtection="1">
      <alignment vertical="center" textRotation="90" wrapText="1"/>
      <protection locked="0"/>
    </xf>
    <xf numFmtId="10" fontId="10" fillId="3" borderId="2" xfId="0" applyNumberFormat="1" applyFont="1" applyFill="1" applyBorder="1" applyAlignment="1" applyProtection="1">
      <alignment vertical="center" textRotation="90" wrapText="1"/>
      <protection locked="0"/>
    </xf>
    <xf numFmtId="10" fontId="10" fillId="3" borderId="17" xfId="0" applyNumberFormat="1" applyFont="1" applyFill="1" applyBorder="1" applyAlignment="1" applyProtection="1">
      <alignment vertical="center" textRotation="90" wrapText="1"/>
      <protection locked="0"/>
    </xf>
    <xf numFmtId="0" fontId="10" fillId="3" borderId="2"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center" vertical="center" textRotation="90" wrapText="1"/>
      <protection locked="0"/>
    </xf>
    <xf numFmtId="0" fontId="14" fillId="3" borderId="17" xfId="0" applyFont="1" applyFill="1" applyBorder="1" applyAlignment="1" applyProtection="1">
      <alignment horizontal="center" vertical="center" textRotation="90" wrapText="1"/>
      <protection locked="0"/>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1" fillId="0" borderId="0" xfId="0" applyFont="1" applyAlignment="1">
      <alignment horizontal="center"/>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2">
    <cellStyle name="Normal" xfId="0" builtinId="0"/>
    <cellStyle name="Normal 2" xfId="1" xr:uid="{00000000-0005-0000-0000-000001000000}"/>
  </cellStyles>
  <dxfs count="50">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00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s>
  <tableStyles count="1" defaultTableStyle="TableStyleMedium2" defaultPivotStyle="PivotStyleLight16">
    <tableStyle name="Invisible" pivot="0" table="0" count="0" xr9:uid="{AE094EE0-DC9E-4C90-9749-30033BDA95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180975</xdr:colOff>
      <xdr:row>2</xdr:row>
      <xdr:rowOff>114300</xdr:rowOff>
    </xdr:to>
    <xdr:pic>
      <xdr:nvPicPr>
        <xdr:cNvPr id="2" name="Imagen 1">
          <a:extLst>
            <a:ext uri="{FF2B5EF4-FFF2-40B4-BE49-F238E27FC236}">
              <a16:creationId xmlns:a16="http://schemas.microsoft.com/office/drawing/2014/main" id="{3BE6760B-ACD5-094E-80C0-05561D97588D}"/>
            </a:ext>
            <a:ext uri="{147F2762-F138-4A5C-976F-8EAC2B608ADB}">
              <a16:predDERef xmlns:a16="http://schemas.microsoft.com/office/drawing/2014/main" pred="{604B0378-865D-FEB7-0576-938D336B1C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114300" y="0"/>
          <a:ext cx="628650" cy="495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95250</xdr:rowOff>
    </xdr:from>
    <xdr:to>
      <xdr:col>10</xdr:col>
      <xdr:colOff>703888</xdr:colOff>
      <xdr:row>14</xdr:row>
      <xdr:rowOff>94925</xdr:rowOff>
    </xdr:to>
    <xdr:pic>
      <xdr:nvPicPr>
        <xdr:cNvPr id="2" name="Imagen 1">
          <a:extLst>
            <a:ext uri="{FF2B5EF4-FFF2-40B4-BE49-F238E27FC236}">
              <a16:creationId xmlns:a16="http://schemas.microsoft.com/office/drawing/2014/main" id="{45B4AD4E-7072-4C84-851C-0595F69124DD}"/>
            </a:ext>
          </a:extLst>
        </xdr:cNvPr>
        <xdr:cNvPicPr>
          <a:picLocks noChangeAspect="1"/>
        </xdr:cNvPicPr>
      </xdr:nvPicPr>
      <xdr:blipFill rotWithShape="1">
        <a:blip xmlns:r="http://schemas.openxmlformats.org/officeDocument/2006/relationships" r:embed="rId1"/>
        <a:srcRect t="9525"/>
        <a:stretch/>
      </xdr:blipFill>
      <xdr:spPr>
        <a:xfrm>
          <a:off x="1533525" y="285750"/>
          <a:ext cx="7695238" cy="2228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1</xdr:row>
      <xdr:rowOff>28575</xdr:rowOff>
    </xdr:to>
    <xdr:pic>
      <xdr:nvPicPr>
        <xdr:cNvPr id="5" name="Imagen 1">
          <a:extLst>
            <a:ext uri="{FF2B5EF4-FFF2-40B4-BE49-F238E27FC236}">
              <a16:creationId xmlns:a16="http://schemas.microsoft.com/office/drawing/2014/main" id="{65735CFA-7669-4DD0-B631-5F7C1829D98A}"/>
            </a:ext>
          </a:extLst>
        </xdr:cNvPr>
        <xdr:cNvPicPr>
          <a:picLocks noChangeAspect="1"/>
        </xdr:cNvPicPr>
      </xdr:nvPicPr>
      <xdr:blipFill>
        <a:blip xmlns:r="http://schemas.openxmlformats.org/officeDocument/2006/relationships" r:embed="rId1"/>
        <a:stretch>
          <a:fillRect/>
        </a:stretch>
      </xdr:blipFill>
      <xdr:spPr>
        <a:xfrm>
          <a:off x="0" y="0"/>
          <a:ext cx="1009650"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17319</xdr:rowOff>
    </xdr:from>
    <xdr:to>
      <xdr:col>4</xdr:col>
      <xdr:colOff>3823</xdr:colOff>
      <xdr:row>13</xdr:row>
      <xdr:rowOff>720942</xdr:rowOff>
    </xdr:to>
    <xdr:pic>
      <xdr:nvPicPr>
        <xdr:cNvPr id="3" name="Imagen 2">
          <a:extLst>
            <a:ext uri="{FF2B5EF4-FFF2-40B4-BE49-F238E27FC236}">
              <a16:creationId xmlns:a16="http://schemas.microsoft.com/office/drawing/2014/main" id="{82543369-117F-4666-8D5E-B9A7250F2879}"/>
            </a:ext>
          </a:extLst>
        </xdr:cNvPr>
        <xdr:cNvPicPr>
          <a:picLocks noChangeAspect="1"/>
        </xdr:cNvPicPr>
      </xdr:nvPicPr>
      <xdr:blipFill>
        <a:blip xmlns:r="http://schemas.openxmlformats.org/officeDocument/2006/relationships" r:embed="rId1"/>
        <a:stretch>
          <a:fillRect/>
        </a:stretch>
      </xdr:blipFill>
      <xdr:spPr>
        <a:xfrm>
          <a:off x="0" y="207819"/>
          <a:ext cx="4057143" cy="28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951543</xdr:colOff>
      <xdr:row>22</xdr:row>
      <xdr:rowOff>9039</xdr:rowOff>
    </xdr:to>
    <xdr:pic>
      <xdr:nvPicPr>
        <xdr:cNvPr id="2" name="Imagen 1">
          <a:extLst>
            <a:ext uri="{FF2B5EF4-FFF2-40B4-BE49-F238E27FC236}">
              <a16:creationId xmlns:a16="http://schemas.microsoft.com/office/drawing/2014/main" id="{2F165E83-26BE-42B4-B8B1-9A1DA717381A}"/>
            </a:ext>
          </a:extLst>
        </xdr:cNvPr>
        <xdr:cNvPicPr>
          <a:picLocks noChangeAspect="1"/>
        </xdr:cNvPicPr>
      </xdr:nvPicPr>
      <xdr:blipFill>
        <a:blip xmlns:r="http://schemas.openxmlformats.org/officeDocument/2006/relationships" r:embed="rId1"/>
        <a:stretch>
          <a:fillRect/>
        </a:stretch>
      </xdr:blipFill>
      <xdr:spPr>
        <a:xfrm>
          <a:off x="0" y="190500"/>
          <a:ext cx="7657143" cy="38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9205</xdr:colOff>
      <xdr:row>11</xdr:row>
      <xdr:rowOff>152155</xdr:rowOff>
    </xdr:to>
    <xdr:pic>
      <xdr:nvPicPr>
        <xdr:cNvPr id="2" name="Imagen 1">
          <a:extLst>
            <a:ext uri="{FF2B5EF4-FFF2-40B4-BE49-F238E27FC236}">
              <a16:creationId xmlns:a16="http://schemas.microsoft.com/office/drawing/2014/main" id="{97CE5C01-DBE2-41F6-8B84-04EC721BC268}"/>
            </a:ext>
          </a:extLst>
        </xdr:cNvPr>
        <xdr:cNvPicPr>
          <a:picLocks noChangeAspect="1"/>
        </xdr:cNvPicPr>
      </xdr:nvPicPr>
      <xdr:blipFill>
        <a:blip xmlns:r="http://schemas.openxmlformats.org/officeDocument/2006/relationships" r:embed="rId1"/>
        <a:stretch>
          <a:fillRect/>
        </a:stretch>
      </xdr:blipFill>
      <xdr:spPr>
        <a:xfrm>
          <a:off x="0" y="180975"/>
          <a:ext cx="2561905" cy="19619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3"/>
  <sheetViews>
    <sheetView tabSelected="1" view="pageBreakPreview" zoomScale="85" zoomScaleNormal="85" zoomScaleSheetLayoutView="85" workbookViewId="0">
      <pane ySplit="5" topLeftCell="A6" activePane="bottomLeft" state="frozen"/>
      <selection pane="bottomLeft" activeCell="F6" sqref="F6"/>
    </sheetView>
  </sheetViews>
  <sheetFormatPr baseColWidth="10" defaultColWidth="10.58203125" defaultRowHeight="16.5" customHeight="1" x14ac:dyDescent="0.3"/>
  <cols>
    <col min="1" max="1" width="7.33203125" style="34" customWidth="1"/>
    <col min="2" max="2" width="10.08203125" style="27" customWidth="1"/>
    <col min="3" max="5" width="10.58203125" style="27"/>
    <col min="6" max="6" width="60.33203125" style="37" customWidth="1"/>
    <col min="7" max="7" width="10.58203125" style="37"/>
    <col min="8" max="8" width="4.33203125" style="37" customWidth="1"/>
    <col min="9" max="9" width="3.33203125" style="37" customWidth="1"/>
    <col min="10" max="10" width="12.58203125" style="37" customWidth="1"/>
    <col min="11" max="11" width="5" style="15" customWidth="1"/>
    <col min="12" max="13" width="4.33203125" style="15" customWidth="1"/>
    <col min="14" max="14" width="4.08203125" style="15" customWidth="1"/>
    <col min="15" max="15" width="10.33203125" style="15" customWidth="1"/>
    <col min="16" max="16" width="10.58203125" style="37"/>
    <col min="17" max="17" width="23.58203125" style="37" customWidth="1"/>
    <col min="18" max="18" width="7.33203125" style="37" customWidth="1"/>
    <col min="19" max="20" width="4.33203125" style="37" customWidth="1"/>
    <col min="21" max="21" width="2.58203125" style="37" customWidth="1"/>
    <col min="22" max="22" width="4.5" style="15" customWidth="1"/>
    <col min="23" max="23" width="3.83203125" style="15" customWidth="1"/>
    <col min="24" max="24" width="4.58203125" style="15" customWidth="1"/>
    <col min="25" max="25" width="4.08203125" style="15" customWidth="1"/>
    <col min="26" max="26" width="11.83203125" style="15" customWidth="1"/>
    <col min="27" max="27" width="18.33203125" style="15" customWidth="1"/>
    <col min="28" max="28" width="28" style="15" customWidth="1"/>
    <col min="29" max="29" width="26.83203125" style="15" bestFit="1" customWidth="1"/>
    <col min="30" max="16384" width="10.58203125" style="15"/>
  </cols>
  <sheetData>
    <row r="1" spans="1:29" s="46" customFormat="1" ht="14.5" x14ac:dyDescent="0.35">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s="46" customFormat="1" ht="14.5" x14ac:dyDescent="0.35">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row>
    <row r="3" spans="1:29" s="46" customFormat="1" ht="13" x14ac:dyDescent="0.3">
      <c r="A3" s="71" t="s">
        <v>2</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row>
    <row r="4" spans="1:29" ht="28.5" customHeight="1" x14ac:dyDescent="0.3">
      <c r="A4" s="75" t="s">
        <v>3</v>
      </c>
      <c r="B4" s="77" t="s">
        <v>4</v>
      </c>
      <c r="C4" s="77" t="s">
        <v>5</v>
      </c>
      <c r="D4" s="77" t="s">
        <v>6</v>
      </c>
      <c r="E4" s="79" t="s">
        <v>7</v>
      </c>
      <c r="F4" s="81" t="s">
        <v>8</v>
      </c>
      <c r="G4" s="83" t="s">
        <v>9</v>
      </c>
      <c r="H4" s="84"/>
      <c r="I4" s="84"/>
      <c r="J4" s="85"/>
      <c r="K4" s="73" t="s">
        <v>10</v>
      </c>
      <c r="L4" s="89" t="s">
        <v>11</v>
      </c>
      <c r="M4" s="73" t="s">
        <v>12</v>
      </c>
      <c r="N4" s="73" t="s">
        <v>13</v>
      </c>
      <c r="O4" s="73" t="s">
        <v>14</v>
      </c>
      <c r="P4" s="83" t="s">
        <v>15</v>
      </c>
      <c r="Q4" s="84"/>
      <c r="R4" s="84"/>
      <c r="S4" s="84"/>
      <c r="T4" s="84"/>
      <c r="U4" s="85"/>
      <c r="V4" s="91" t="s">
        <v>16</v>
      </c>
      <c r="W4" s="92"/>
      <c r="X4" s="92"/>
      <c r="Y4" s="93"/>
      <c r="Z4" s="73" t="s">
        <v>17</v>
      </c>
      <c r="AA4" s="91" t="s">
        <v>18</v>
      </c>
      <c r="AB4" s="92"/>
      <c r="AC4" s="93"/>
    </row>
    <row r="5" spans="1:29" ht="63.75" customHeight="1" x14ac:dyDescent="0.3">
      <c r="A5" s="76"/>
      <c r="B5" s="78"/>
      <c r="C5" s="78"/>
      <c r="D5" s="78"/>
      <c r="E5" s="80"/>
      <c r="F5" s="82"/>
      <c r="G5" s="86"/>
      <c r="H5" s="87"/>
      <c r="I5" s="87"/>
      <c r="J5" s="88"/>
      <c r="K5" s="74"/>
      <c r="L5" s="90"/>
      <c r="M5" s="74"/>
      <c r="N5" s="74"/>
      <c r="O5" s="74"/>
      <c r="P5" s="86"/>
      <c r="Q5" s="87"/>
      <c r="R5" s="87"/>
      <c r="S5" s="87"/>
      <c r="T5" s="87"/>
      <c r="U5" s="88"/>
      <c r="V5" s="16" t="s">
        <v>10</v>
      </c>
      <c r="W5" s="16" t="s">
        <v>19</v>
      </c>
      <c r="X5" s="16" t="s">
        <v>20</v>
      </c>
      <c r="Y5" s="16" t="s">
        <v>13</v>
      </c>
      <c r="Z5" s="74"/>
      <c r="AA5" s="94" t="s">
        <v>21</v>
      </c>
      <c r="AB5" s="95"/>
      <c r="AC5" s="17" t="s">
        <v>22</v>
      </c>
    </row>
    <row r="6" spans="1:29" ht="145" customHeight="1" x14ac:dyDescent="0.3">
      <c r="A6" s="32">
        <v>1</v>
      </c>
      <c r="B6" s="33" t="s">
        <v>23</v>
      </c>
      <c r="C6" s="33" t="s">
        <v>24</v>
      </c>
      <c r="D6" s="33" t="s">
        <v>25</v>
      </c>
      <c r="E6" s="31" t="s">
        <v>26</v>
      </c>
      <c r="F6" s="18" t="s">
        <v>27</v>
      </c>
      <c r="G6" s="49" t="s">
        <v>28</v>
      </c>
      <c r="H6" s="50"/>
      <c r="I6" s="50"/>
      <c r="J6" s="51"/>
      <c r="K6" s="19">
        <v>2</v>
      </c>
      <c r="L6" s="19">
        <v>2</v>
      </c>
      <c r="M6" s="20">
        <v>4</v>
      </c>
      <c r="N6" s="21" t="str">
        <f t="shared" ref="N6" si="0">IF(M6&lt;5,"Bajo",IF(M6=5,"Medio",IF(M6&lt;8,"Alto","Extremo")))</f>
        <v>Bajo</v>
      </c>
      <c r="O6" s="19" t="s">
        <v>29</v>
      </c>
      <c r="P6" s="49" t="s">
        <v>30</v>
      </c>
      <c r="Q6" s="50"/>
      <c r="R6" s="50"/>
      <c r="S6" s="50"/>
      <c r="T6" s="50"/>
      <c r="U6" s="51"/>
      <c r="V6" s="19">
        <v>1</v>
      </c>
      <c r="W6" s="19">
        <v>1</v>
      </c>
      <c r="X6" s="20">
        <v>2</v>
      </c>
      <c r="Y6" s="23" t="str">
        <f t="shared" ref="Y6:Y14" si="1">IF(X6&lt;5,"Bajo",IF(X6=5,"Medio",IF(X6&lt;8,"Alto","Extremo")))</f>
        <v>Bajo</v>
      </c>
      <c r="Z6" s="19" t="s">
        <v>29</v>
      </c>
      <c r="AA6" s="54" t="s">
        <v>31</v>
      </c>
      <c r="AB6" s="55"/>
      <c r="AC6" s="22" t="s">
        <v>32</v>
      </c>
    </row>
    <row r="7" spans="1:29" ht="145" customHeight="1" x14ac:dyDescent="0.3">
      <c r="A7" s="32">
        <v>2</v>
      </c>
      <c r="B7" s="33" t="s">
        <v>23</v>
      </c>
      <c r="C7" s="33" t="s">
        <v>24</v>
      </c>
      <c r="D7" s="33" t="s">
        <v>25</v>
      </c>
      <c r="E7" s="31" t="s">
        <v>26</v>
      </c>
      <c r="F7" s="18" t="s">
        <v>33</v>
      </c>
      <c r="G7" s="48" t="s">
        <v>34</v>
      </c>
      <c r="H7" s="48"/>
      <c r="I7" s="48"/>
      <c r="J7" s="48"/>
      <c r="K7" s="19">
        <v>1</v>
      </c>
      <c r="L7" s="19">
        <v>5</v>
      </c>
      <c r="M7" s="20">
        <v>6</v>
      </c>
      <c r="N7" s="21" t="str">
        <f t="shared" ref="N7" si="2">IF(M7&lt;5,"Bajo",IF(M7=5,"Medio",IF(M7&lt;8,"Alto","Extremo")))</f>
        <v>Alto</v>
      </c>
      <c r="O7" s="19" t="s">
        <v>35</v>
      </c>
      <c r="P7" s="49" t="s">
        <v>36</v>
      </c>
      <c r="Q7" s="50"/>
      <c r="R7" s="50"/>
      <c r="S7" s="50"/>
      <c r="T7" s="50"/>
      <c r="U7" s="51"/>
      <c r="V7" s="19">
        <v>1</v>
      </c>
      <c r="W7" s="19">
        <v>3</v>
      </c>
      <c r="X7" s="20">
        <v>4</v>
      </c>
      <c r="Y7" s="23" t="str">
        <f t="shared" si="1"/>
        <v>Bajo</v>
      </c>
      <c r="Z7" s="19" t="s">
        <v>35</v>
      </c>
      <c r="AA7" s="52" t="s">
        <v>37</v>
      </c>
      <c r="AB7" s="53"/>
      <c r="AC7" s="22" t="s">
        <v>38</v>
      </c>
    </row>
    <row r="8" spans="1:29" ht="86.25" customHeight="1" x14ac:dyDescent="0.3">
      <c r="A8" s="32">
        <v>3</v>
      </c>
      <c r="B8" s="33" t="s">
        <v>23</v>
      </c>
      <c r="C8" s="33" t="s">
        <v>39</v>
      </c>
      <c r="D8" s="33" t="s">
        <v>25</v>
      </c>
      <c r="E8" s="31" t="s">
        <v>26</v>
      </c>
      <c r="F8" s="18" t="s">
        <v>40</v>
      </c>
      <c r="G8" s="48" t="s">
        <v>41</v>
      </c>
      <c r="H8" s="48"/>
      <c r="I8" s="48"/>
      <c r="J8" s="48"/>
      <c r="K8" s="19">
        <v>2</v>
      </c>
      <c r="L8" s="19">
        <v>4</v>
      </c>
      <c r="M8" s="20">
        <v>6</v>
      </c>
      <c r="N8" s="21" t="str">
        <f t="shared" ref="N8" si="3">IF(M8&lt;5,"Bajo",IF(M8=5,"Medio",IF(M8&lt;8,"Alto","Extremo")))</f>
        <v>Alto</v>
      </c>
      <c r="O8" s="19" t="s">
        <v>35</v>
      </c>
      <c r="P8" s="49" t="s">
        <v>42</v>
      </c>
      <c r="Q8" s="50"/>
      <c r="R8" s="50"/>
      <c r="S8" s="50"/>
      <c r="T8" s="50"/>
      <c r="U8" s="51"/>
      <c r="V8" s="19">
        <v>1</v>
      </c>
      <c r="W8" s="19">
        <v>2</v>
      </c>
      <c r="X8" s="20">
        <v>3</v>
      </c>
      <c r="Y8" s="23" t="str">
        <f t="shared" si="1"/>
        <v>Bajo</v>
      </c>
      <c r="Z8" s="19" t="s">
        <v>35</v>
      </c>
      <c r="AA8" s="52" t="s">
        <v>43</v>
      </c>
      <c r="AB8" s="53"/>
      <c r="AC8" s="25" t="s">
        <v>44</v>
      </c>
    </row>
    <row r="9" spans="1:29" ht="409.5" customHeight="1" x14ac:dyDescent="0.3">
      <c r="A9" s="32">
        <v>4</v>
      </c>
      <c r="B9" s="28" t="s">
        <v>23</v>
      </c>
      <c r="C9" s="28" t="s">
        <v>24</v>
      </c>
      <c r="D9" s="28" t="s">
        <v>25</v>
      </c>
      <c r="E9" s="31" t="s">
        <v>26</v>
      </c>
      <c r="F9" s="18" t="s">
        <v>45</v>
      </c>
      <c r="G9" s="48" t="s">
        <v>46</v>
      </c>
      <c r="H9" s="48"/>
      <c r="I9" s="48"/>
      <c r="J9" s="48"/>
      <c r="K9" s="20">
        <v>1</v>
      </c>
      <c r="L9" s="20">
        <v>4</v>
      </c>
      <c r="M9" s="20">
        <v>5</v>
      </c>
      <c r="N9" s="21" t="str">
        <f t="shared" ref="N9" si="4">IF(M9&lt;5,"Bajo",IF(M9=5,"Medio",IF(M9&lt;8,"Alto","Extremo")))</f>
        <v>Medio</v>
      </c>
      <c r="O9" s="20" t="s">
        <v>35</v>
      </c>
      <c r="P9" s="49" t="s">
        <v>47</v>
      </c>
      <c r="Q9" s="50"/>
      <c r="R9" s="50"/>
      <c r="S9" s="50"/>
      <c r="T9" s="50"/>
      <c r="U9" s="51"/>
      <c r="V9" s="20">
        <v>1</v>
      </c>
      <c r="W9" s="20">
        <v>2</v>
      </c>
      <c r="X9" s="20">
        <v>3</v>
      </c>
      <c r="Y9" s="23" t="str">
        <f t="shared" si="1"/>
        <v>Bajo</v>
      </c>
      <c r="Z9" s="20" t="s">
        <v>35</v>
      </c>
      <c r="AA9" s="52" t="s">
        <v>48</v>
      </c>
      <c r="AB9" s="53"/>
      <c r="AC9" s="25" t="s">
        <v>49</v>
      </c>
    </row>
    <row r="10" spans="1:29" ht="129" customHeight="1" x14ac:dyDescent="0.3">
      <c r="A10" s="32">
        <v>5</v>
      </c>
      <c r="B10" s="28" t="s">
        <v>23</v>
      </c>
      <c r="C10" s="28" t="s">
        <v>24</v>
      </c>
      <c r="D10" s="28" t="s">
        <v>25</v>
      </c>
      <c r="E10" s="31" t="s">
        <v>26</v>
      </c>
      <c r="F10" s="18" t="s">
        <v>50</v>
      </c>
      <c r="G10" s="48" t="s">
        <v>51</v>
      </c>
      <c r="H10" s="48"/>
      <c r="I10" s="48"/>
      <c r="J10" s="48"/>
      <c r="K10" s="20">
        <v>1</v>
      </c>
      <c r="L10" s="20">
        <v>5</v>
      </c>
      <c r="M10" s="20">
        <v>6</v>
      </c>
      <c r="N10" s="21" t="str">
        <f t="shared" ref="N10" si="5">IF(M10&lt;5,"Bajo",IF(M10=5,"Medio",IF(M10&lt;8,"Alto","Extremo")))</f>
        <v>Alto</v>
      </c>
      <c r="O10" s="20" t="s">
        <v>35</v>
      </c>
      <c r="P10" s="49" t="s">
        <v>52</v>
      </c>
      <c r="Q10" s="50"/>
      <c r="R10" s="50"/>
      <c r="S10" s="50"/>
      <c r="T10" s="50"/>
      <c r="U10" s="51"/>
      <c r="V10" s="20">
        <v>1</v>
      </c>
      <c r="W10" s="20">
        <v>3</v>
      </c>
      <c r="X10" s="20">
        <v>4</v>
      </c>
      <c r="Y10" s="23" t="str">
        <f t="shared" si="1"/>
        <v>Bajo</v>
      </c>
      <c r="Z10" s="20" t="s">
        <v>35</v>
      </c>
      <c r="AA10" s="52" t="s">
        <v>53</v>
      </c>
      <c r="AB10" s="53"/>
      <c r="AC10" s="25" t="s">
        <v>49</v>
      </c>
    </row>
    <row r="11" spans="1:29" ht="94.5" customHeight="1" x14ac:dyDescent="0.3">
      <c r="A11" s="32">
        <v>6</v>
      </c>
      <c r="B11" s="31" t="s">
        <v>23</v>
      </c>
      <c r="C11" s="31" t="s">
        <v>39</v>
      </c>
      <c r="D11" s="31" t="s">
        <v>25</v>
      </c>
      <c r="E11" s="31" t="s">
        <v>54</v>
      </c>
      <c r="F11" s="45" t="s">
        <v>55</v>
      </c>
      <c r="G11" s="57" t="s">
        <v>56</v>
      </c>
      <c r="H11" s="57"/>
      <c r="I11" s="57"/>
      <c r="J11" s="57"/>
      <c r="K11" s="19">
        <v>3</v>
      </c>
      <c r="L11" s="19">
        <v>5</v>
      </c>
      <c r="M11" s="20">
        <f t="shared" ref="M11" si="6">SUM(K11:L11)</f>
        <v>8</v>
      </c>
      <c r="N11" s="21" t="str">
        <f>IF(M11&lt;5,"Bajo",IF(M11=5,"Medio",IF(M11&lt;8,"Alto","Extremo")))</f>
        <v>Extremo</v>
      </c>
      <c r="O11" s="19" t="s">
        <v>35</v>
      </c>
      <c r="P11" s="57" t="s">
        <v>57</v>
      </c>
      <c r="Q11" s="57"/>
      <c r="R11" s="57"/>
      <c r="S11" s="57"/>
      <c r="T11" s="57"/>
      <c r="U11" s="57"/>
      <c r="V11" s="19">
        <v>2</v>
      </c>
      <c r="W11" s="19">
        <v>4</v>
      </c>
      <c r="X11" s="20">
        <f>SUM(V11:W11)</f>
        <v>6</v>
      </c>
      <c r="Y11" s="23" t="str">
        <f t="shared" si="1"/>
        <v>Alto</v>
      </c>
      <c r="Z11" s="19" t="s">
        <v>35</v>
      </c>
      <c r="AA11" s="57" t="s">
        <v>58</v>
      </c>
      <c r="AB11" s="57"/>
      <c r="AC11" s="22" t="s">
        <v>59</v>
      </c>
    </row>
    <row r="12" spans="1:29" ht="129" customHeight="1" x14ac:dyDescent="0.3">
      <c r="A12" s="32">
        <v>7</v>
      </c>
      <c r="B12" s="28" t="s">
        <v>23</v>
      </c>
      <c r="C12" s="28" t="s">
        <v>24</v>
      </c>
      <c r="D12" s="28" t="s">
        <v>39</v>
      </c>
      <c r="E12" s="31" t="s">
        <v>26</v>
      </c>
      <c r="F12" s="18" t="s">
        <v>60</v>
      </c>
      <c r="G12" s="48" t="s">
        <v>61</v>
      </c>
      <c r="H12" s="48"/>
      <c r="I12" s="48"/>
      <c r="J12" s="48"/>
      <c r="K12" s="20">
        <v>2</v>
      </c>
      <c r="L12" s="20">
        <v>5</v>
      </c>
      <c r="M12" s="20">
        <v>7</v>
      </c>
      <c r="N12" s="21" t="str">
        <f t="shared" ref="N12" si="7">IF(M12&lt;5,"Bajo",IF(M12=5,"Medio",IF(M12&lt;8,"Alto","Extremo")))</f>
        <v>Alto</v>
      </c>
      <c r="O12" s="20" t="s">
        <v>35</v>
      </c>
      <c r="P12" s="49" t="s">
        <v>62</v>
      </c>
      <c r="Q12" s="50"/>
      <c r="R12" s="50"/>
      <c r="S12" s="50"/>
      <c r="T12" s="50"/>
      <c r="U12" s="51"/>
      <c r="V12" s="20">
        <v>1</v>
      </c>
      <c r="W12" s="20">
        <v>3</v>
      </c>
      <c r="X12" s="20">
        <v>4</v>
      </c>
      <c r="Y12" s="23" t="str">
        <f t="shared" si="1"/>
        <v>Bajo</v>
      </c>
      <c r="Z12" s="20" t="s">
        <v>35</v>
      </c>
      <c r="AA12" s="57" t="s">
        <v>63</v>
      </c>
      <c r="AB12" s="57"/>
      <c r="AC12" s="22" t="s">
        <v>64</v>
      </c>
    </row>
    <row r="13" spans="1:29" ht="145" customHeight="1" x14ac:dyDescent="0.3">
      <c r="A13" s="32">
        <v>8</v>
      </c>
      <c r="B13" s="33" t="s">
        <v>23</v>
      </c>
      <c r="C13" s="33" t="s">
        <v>24</v>
      </c>
      <c r="D13" s="33" t="s">
        <v>25</v>
      </c>
      <c r="E13" s="31" t="s">
        <v>54</v>
      </c>
      <c r="F13" s="35" t="s">
        <v>65</v>
      </c>
      <c r="G13" s="48" t="s">
        <v>66</v>
      </c>
      <c r="H13" s="48"/>
      <c r="I13" s="48"/>
      <c r="J13" s="48"/>
      <c r="K13" s="19">
        <v>3</v>
      </c>
      <c r="L13" s="19">
        <v>4</v>
      </c>
      <c r="M13" s="20">
        <v>7</v>
      </c>
      <c r="N13" s="21" t="str">
        <f t="shared" ref="N13" si="8">IF(M13&lt;5,"Bajo",IF(M13=5,"Medio",IF(M13&lt;8,"Alto","Extremo")))</f>
        <v>Alto</v>
      </c>
      <c r="O13" s="19" t="s">
        <v>35</v>
      </c>
      <c r="P13" s="49" t="s">
        <v>67</v>
      </c>
      <c r="Q13" s="50"/>
      <c r="R13" s="50"/>
      <c r="S13" s="50"/>
      <c r="T13" s="50"/>
      <c r="U13" s="51"/>
      <c r="V13" s="19">
        <v>3</v>
      </c>
      <c r="W13" s="19">
        <v>2</v>
      </c>
      <c r="X13" s="20">
        <v>5</v>
      </c>
      <c r="Y13" s="23" t="str">
        <f t="shared" si="1"/>
        <v>Medio</v>
      </c>
      <c r="Z13" s="19" t="s">
        <v>35</v>
      </c>
      <c r="AA13" s="52" t="s">
        <v>68</v>
      </c>
      <c r="AB13" s="53"/>
      <c r="AC13" s="22" t="s">
        <v>44</v>
      </c>
    </row>
    <row r="14" spans="1:29" ht="145" customHeight="1" x14ac:dyDescent="0.3">
      <c r="A14" s="32">
        <v>9</v>
      </c>
      <c r="B14" s="38" t="s">
        <v>23</v>
      </c>
      <c r="C14" s="38" t="s">
        <v>39</v>
      </c>
      <c r="D14" s="38" t="s">
        <v>25</v>
      </c>
      <c r="E14" s="39" t="s">
        <v>54</v>
      </c>
      <c r="F14" s="40" t="s">
        <v>69</v>
      </c>
      <c r="G14" s="62" t="s">
        <v>70</v>
      </c>
      <c r="H14" s="62"/>
      <c r="I14" s="62"/>
      <c r="J14" s="62"/>
      <c r="K14" s="41">
        <v>1</v>
      </c>
      <c r="L14" s="41">
        <v>5</v>
      </c>
      <c r="M14" s="42">
        <v>6</v>
      </c>
      <c r="N14" s="21" t="str">
        <f t="shared" ref="N14" si="9">IF(M14&lt;5,"Bajo",IF(M14=5,"Medio",IF(M14&lt;8,"Alto","Extremo")))</f>
        <v>Alto</v>
      </c>
      <c r="O14" s="41" t="s">
        <v>35</v>
      </c>
      <c r="P14" s="59" t="s">
        <v>71</v>
      </c>
      <c r="Q14" s="60"/>
      <c r="R14" s="60"/>
      <c r="S14" s="60"/>
      <c r="T14" s="60"/>
      <c r="U14" s="61"/>
      <c r="V14" s="41">
        <v>1</v>
      </c>
      <c r="W14" s="41">
        <v>3</v>
      </c>
      <c r="X14" s="42">
        <v>4</v>
      </c>
      <c r="Y14" s="23" t="str">
        <f t="shared" si="1"/>
        <v>Bajo</v>
      </c>
      <c r="Z14" s="41" t="s">
        <v>35</v>
      </c>
      <c r="AA14" s="63" t="s">
        <v>72</v>
      </c>
      <c r="AB14" s="64"/>
      <c r="AC14" s="43" t="s">
        <v>73</v>
      </c>
    </row>
    <row r="15" spans="1:29" ht="145" customHeight="1" x14ac:dyDescent="0.3">
      <c r="A15" s="32">
        <v>10</v>
      </c>
      <c r="B15" s="28" t="s">
        <v>23</v>
      </c>
      <c r="C15" s="28" t="s">
        <v>24</v>
      </c>
      <c r="D15" s="28" t="s">
        <v>25</v>
      </c>
      <c r="E15" s="28" t="s">
        <v>74</v>
      </c>
      <c r="F15" s="18" t="s">
        <v>75</v>
      </c>
      <c r="G15" s="49" t="s">
        <v>76</v>
      </c>
      <c r="H15" s="50"/>
      <c r="I15" s="50"/>
      <c r="J15" s="51"/>
      <c r="K15" s="20">
        <v>1</v>
      </c>
      <c r="L15" s="20">
        <v>3</v>
      </c>
      <c r="M15" s="20">
        <v>4</v>
      </c>
      <c r="N15" s="21" t="str">
        <f>IF(M15&lt;5,"Bajo",IF(M15=5,"Medio",IF(M15&lt;8,"Alto","Extremo")))</f>
        <v>Bajo</v>
      </c>
      <c r="O15" s="19" t="s">
        <v>35</v>
      </c>
      <c r="P15" s="49" t="s">
        <v>77</v>
      </c>
      <c r="Q15" s="50"/>
      <c r="R15" s="50"/>
      <c r="S15" s="50"/>
      <c r="T15" s="50"/>
      <c r="U15" s="51"/>
      <c r="V15" s="19">
        <v>1</v>
      </c>
      <c r="W15" s="19">
        <v>3</v>
      </c>
      <c r="X15" s="20">
        <v>4</v>
      </c>
      <c r="Y15" s="23" t="str">
        <f>IF(X15&lt;5,"Bajo",IF(X15=5,"Medio",IF(X15&lt;8,"Alto","Extremo")))</f>
        <v>Bajo</v>
      </c>
      <c r="Z15" s="19" t="str">
        <f>O15</f>
        <v>Contratista</v>
      </c>
      <c r="AA15" s="52" t="s">
        <v>78</v>
      </c>
      <c r="AB15" s="53"/>
      <c r="AC15" s="22" t="s">
        <v>79</v>
      </c>
    </row>
    <row r="16" spans="1:29" ht="129" customHeight="1" x14ac:dyDescent="0.3">
      <c r="A16" s="32">
        <v>11</v>
      </c>
      <c r="B16" s="28" t="s">
        <v>23</v>
      </c>
      <c r="C16" s="28" t="s">
        <v>24</v>
      </c>
      <c r="D16" s="28" t="s">
        <v>25</v>
      </c>
      <c r="E16" s="28" t="s">
        <v>74</v>
      </c>
      <c r="F16" s="18" t="s">
        <v>80</v>
      </c>
      <c r="G16" s="48" t="s">
        <v>81</v>
      </c>
      <c r="H16" s="48"/>
      <c r="I16" s="48"/>
      <c r="J16" s="48"/>
      <c r="K16" s="20">
        <v>3</v>
      </c>
      <c r="L16" s="20">
        <v>4</v>
      </c>
      <c r="M16" s="20">
        <f>SUM(K16:L16)</f>
        <v>7</v>
      </c>
      <c r="N16" s="21" t="str">
        <f>IF(M16&lt;5,"Bajo",IF(M16=5,"Medio",IF(M16&lt;8,"Alto","Extremo")))</f>
        <v>Alto</v>
      </c>
      <c r="O16" s="19" t="s">
        <v>35</v>
      </c>
      <c r="P16" s="49" t="s">
        <v>82</v>
      </c>
      <c r="Q16" s="50"/>
      <c r="R16" s="50"/>
      <c r="S16" s="50"/>
      <c r="T16" s="50"/>
      <c r="U16" s="51"/>
      <c r="V16" s="20">
        <v>2</v>
      </c>
      <c r="W16" s="20">
        <v>3</v>
      </c>
      <c r="X16" s="20">
        <f>SUM(V16:W16)</f>
        <v>5</v>
      </c>
      <c r="Y16" s="23" t="str">
        <f>IF(X16&lt;5,"Bajo",IF(X16=5,"Medio",IF(X16&lt;8,"Alto","Extremo")))</f>
        <v>Medio</v>
      </c>
      <c r="Z16" s="20" t="str">
        <f>O16</f>
        <v>Contratista</v>
      </c>
      <c r="AA16" s="52" t="s">
        <v>78</v>
      </c>
      <c r="AB16" s="53"/>
      <c r="AC16" s="22" t="s">
        <v>79</v>
      </c>
    </row>
    <row r="17" spans="1:29" ht="129" customHeight="1" x14ac:dyDescent="0.3">
      <c r="A17" s="32">
        <v>12</v>
      </c>
      <c r="B17" s="28" t="s">
        <v>23</v>
      </c>
      <c r="C17" s="28" t="s">
        <v>24</v>
      </c>
      <c r="D17" s="28" t="s">
        <v>25</v>
      </c>
      <c r="E17" s="28" t="s">
        <v>83</v>
      </c>
      <c r="F17" s="18" t="s">
        <v>84</v>
      </c>
      <c r="G17" s="48" t="s">
        <v>85</v>
      </c>
      <c r="H17" s="48"/>
      <c r="I17" s="48"/>
      <c r="J17" s="48"/>
      <c r="K17" s="20">
        <v>3</v>
      </c>
      <c r="L17" s="20">
        <v>4</v>
      </c>
      <c r="M17" s="20">
        <f t="shared" ref="M17" si="10">SUM(K17:L17)</f>
        <v>7</v>
      </c>
      <c r="N17" s="21" t="str">
        <f t="shared" ref="N17" si="11">IF(M17&lt;5,"Bajo",IF(M17=5,"Medio",IF(M17&lt;8,"Alto","Extremo")))</f>
        <v>Alto</v>
      </c>
      <c r="O17" s="19" t="s">
        <v>35</v>
      </c>
      <c r="P17" s="49" t="s">
        <v>86</v>
      </c>
      <c r="Q17" s="50"/>
      <c r="R17" s="50"/>
      <c r="S17" s="50"/>
      <c r="T17" s="50"/>
      <c r="U17" s="51"/>
      <c r="V17" s="20">
        <v>2</v>
      </c>
      <c r="W17" s="20">
        <v>3</v>
      </c>
      <c r="X17" s="20">
        <f t="shared" ref="X17" si="12">SUM(V17:W17)</f>
        <v>5</v>
      </c>
      <c r="Y17" s="23" t="str">
        <f t="shared" ref="Y17" si="13">IF(X17&lt;5,"Bajo",IF(X17=5,"Medio",IF(X17&lt;8,"Alto","Extremo")))</f>
        <v>Medio</v>
      </c>
      <c r="Z17" s="20" t="str">
        <f>O17</f>
        <v>Contratista</v>
      </c>
      <c r="AA17" s="52" t="s">
        <v>87</v>
      </c>
      <c r="AB17" s="53"/>
      <c r="AC17" s="22" t="s">
        <v>79</v>
      </c>
    </row>
    <row r="18" spans="1:29" ht="88.5" customHeight="1" x14ac:dyDescent="0.3">
      <c r="A18" s="32">
        <v>13</v>
      </c>
      <c r="B18" s="28" t="s">
        <v>23</v>
      </c>
      <c r="C18" s="28" t="s">
        <v>24</v>
      </c>
      <c r="D18" s="28" t="s">
        <v>25</v>
      </c>
      <c r="E18" s="30" t="s">
        <v>88</v>
      </c>
      <c r="F18" s="18" t="s">
        <v>89</v>
      </c>
      <c r="G18" s="48" t="s">
        <v>90</v>
      </c>
      <c r="H18" s="48"/>
      <c r="I18" s="48"/>
      <c r="J18" s="48"/>
      <c r="K18" s="20">
        <v>3</v>
      </c>
      <c r="L18" s="20">
        <v>3</v>
      </c>
      <c r="M18" s="20">
        <f>SUM(K18:L18)</f>
        <v>6</v>
      </c>
      <c r="N18" s="21" t="str">
        <f>IF(M18&lt;5,"Bajo",IF(M18=5,"Medio",IF(M18&lt;8,"Alto","Extremo")))</f>
        <v>Alto</v>
      </c>
      <c r="O18" s="20" t="s">
        <v>35</v>
      </c>
      <c r="P18" s="49" t="s">
        <v>91</v>
      </c>
      <c r="Q18" s="50"/>
      <c r="R18" s="50"/>
      <c r="S18" s="50"/>
      <c r="T18" s="50"/>
      <c r="U18" s="51"/>
      <c r="V18" s="20">
        <v>2</v>
      </c>
      <c r="W18" s="20">
        <v>2</v>
      </c>
      <c r="X18" s="20">
        <f>SUM(V18:W18)</f>
        <v>4</v>
      </c>
      <c r="Y18" s="23" t="str">
        <f>IF(X18&lt;5,"Bajo",IF(X18=5,"Medio",IF(X18&lt;8,"Alto","Extremo")))</f>
        <v>Bajo</v>
      </c>
      <c r="Z18" s="20" t="str">
        <f>O18</f>
        <v>Contratista</v>
      </c>
      <c r="AA18" s="52" t="s">
        <v>92</v>
      </c>
      <c r="AB18" s="53"/>
      <c r="AC18" s="22" t="s">
        <v>38</v>
      </c>
    </row>
    <row r="19" spans="1:29" ht="88.5" customHeight="1" x14ac:dyDescent="0.3">
      <c r="A19" s="32">
        <v>14</v>
      </c>
      <c r="B19" s="28" t="s">
        <v>23</v>
      </c>
      <c r="C19" s="28" t="s">
        <v>24</v>
      </c>
      <c r="D19" s="28" t="s">
        <v>25</v>
      </c>
      <c r="E19" s="30" t="s">
        <v>88</v>
      </c>
      <c r="F19" s="18" t="s">
        <v>93</v>
      </c>
      <c r="G19" s="48" t="s">
        <v>94</v>
      </c>
      <c r="H19" s="48"/>
      <c r="I19" s="48"/>
      <c r="J19" s="48"/>
      <c r="K19" s="20">
        <v>3</v>
      </c>
      <c r="L19" s="20">
        <v>4</v>
      </c>
      <c r="M19" s="20">
        <f>SUM(K19:L19)</f>
        <v>7</v>
      </c>
      <c r="N19" s="21" t="str">
        <f>IF(M19&lt;5,"Bajo",IF(M19=5,"Medio",IF(M19&lt;8,"Alto","Extremo")))</f>
        <v>Alto</v>
      </c>
      <c r="O19" s="20" t="s">
        <v>35</v>
      </c>
      <c r="P19" s="66" t="s">
        <v>95</v>
      </c>
      <c r="Q19" s="67"/>
      <c r="R19" s="67"/>
      <c r="S19" s="67"/>
      <c r="T19" s="67"/>
      <c r="U19" s="68"/>
      <c r="V19" s="20">
        <v>2</v>
      </c>
      <c r="W19" s="20">
        <v>3</v>
      </c>
      <c r="X19" s="20">
        <f>SUM(V19:W19)</f>
        <v>5</v>
      </c>
      <c r="Y19" s="23" t="str">
        <f>IF(X19&lt;5,"Bajo",IF(X19=5,"Medio",IF(X19&lt;8,"Alto","Extremo")))</f>
        <v>Medio</v>
      </c>
      <c r="Z19" s="20" t="str">
        <f>O19</f>
        <v>Contratista</v>
      </c>
      <c r="AA19" s="52" t="s">
        <v>92</v>
      </c>
      <c r="AB19" s="53"/>
      <c r="AC19" s="22" t="s">
        <v>38</v>
      </c>
    </row>
    <row r="20" spans="1:29" ht="145" customHeight="1" x14ac:dyDescent="0.3">
      <c r="A20" s="32">
        <v>15</v>
      </c>
      <c r="B20" s="33" t="s">
        <v>23</v>
      </c>
      <c r="C20" s="33" t="s">
        <v>24</v>
      </c>
      <c r="D20" s="33" t="s">
        <v>25</v>
      </c>
      <c r="E20" s="31" t="s">
        <v>88</v>
      </c>
      <c r="F20" s="18" t="s">
        <v>96</v>
      </c>
      <c r="G20" s="48" t="s">
        <v>97</v>
      </c>
      <c r="H20" s="48"/>
      <c r="I20" s="48"/>
      <c r="J20" s="48"/>
      <c r="K20" s="19">
        <v>2</v>
      </c>
      <c r="L20" s="19">
        <v>3</v>
      </c>
      <c r="M20" s="20">
        <v>5</v>
      </c>
      <c r="N20" s="21" t="str">
        <f t="shared" ref="N20" si="14">IF(M20&lt;5,"Bajo",IF(M20=5,"Medio",IF(M20&lt;8,"Alto","Extremo")))</f>
        <v>Medio</v>
      </c>
      <c r="O20" s="19" t="s">
        <v>35</v>
      </c>
      <c r="P20" s="49" t="s">
        <v>98</v>
      </c>
      <c r="Q20" s="50"/>
      <c r="R20" s="50"/>
      <c r="S20" s="50"/>
      <c r="T20" s="50"/>
      <c r="U20" s="51"/>
      <c r="V20" s="19">
        <v>1</v>
      </c>
      <c r="W20" s="19">
        <v>2</v>
      </c>
      <c r="X20" s="20">
        <v>3</v>
      </c>
      <c r="Y20" s="23" t="str">
        <f t="shared" ref="Y20" si="15">IF(X20&lt;5,"Bajo",IF(X20=5,"Medio",IF(X20&lt;8,"Alto","Extremo")))</f>
        <v>Bajo</v>
      </c>
      <c r="Z20" s="19" t="s">
        <v>35</v>
      </c>
      <c r="AA20" s="52" t="s">
        <v>99</v>
      </c>
      <c r="AB20" s="53"/>
      <c r="AC20" s="22" t="s">
        <v>100</v>
      </c>
    </row>
    <row r="21" spans="1:29" ht="145" customHeight="1" x14ac:dyDescent="0.3">
      <c r="A21" s="32">
        <v>16</v>
      </c>
      <c r="B21" s="29" t="s">
        <v>23</v>
      </c>
      <c r="C21" s="29" t="s">
        <v>24</v>
      </c>
      <c r="D21" s="28" t="s">
        <v>25</v>
      </c>
      <c r="E21" s="28" t="s">
        <v>88</v>
      </c>
      <c r="F21" s="18" t="s">
        <v>101</v>
      </c>
      <c r="G21" s="48" t="s">
        <v>102</v>
      </c>
      <c r="H21" s="48"/>
      <c r="I21" s="48"/>
      <c r="J21" s="48"/>
      <c r="K21" s="19">
        <v>2</v>
      </c>
      <c r="L21" s="19">
        <v>2</v>
      </c>
      <c r="M21" s="20">
        <f>SUM(K21:L21)</f>
        <v>4</v>
      </c>
      <c r="N21" s="21" t="str">
        <f>IF(M21&lt;5,"Bajo",IF(M21=5,"Medio",IF(M21&lt;8,"Alto","Extremo")))</f>
        <v>Bajo</v>
      </c>
      <c r="O21" s="19" t="s">
        <v>35</v>
      </c>
      <c r="P21" s="49" t="s">
        <v>103</v>
      </c>
      <c r="Q21" s="50"/>
      <c r="R21" s="50"/>
      <c r="S21" s="50"/>
      <c r="T21" s="50"/>
      <c r="U21" s="51"/>
      <c r="V21" s="19">
        <v>2</v>
      </c>
      <c r="W21" s="19">
        <v>2</v>
      </c>
      <c r="X21" s="20">
        <f>SUM(V21:W21)</f>
        <v>4</v>
      </c>
      <c r="Y21" s="23" t="str">
        <f>IF(X21&lt;5,"Bajo",IF(X21=5,"Medio",IF(X21&lt;8,"Alto","Extremo")))</f>
        <v>Bajo</v>
      </c>
      <c r="Z21" s="19" t="s">
        <v>35</v>
      </c>
      <c r="AA21" s="52" t="s">
        <v>104</v>
      </c>
      <c r="AB21" s="53"/>
      <c r="AC21" s="22" t="s">
        <v>105</v>
      </c>
    </row>
    <row r="22" spans="1:29" ht="155.25" customHeight="1" x14ac:dyDescent="0.3">
      <c r="A22" s="32">
        <v>17</v>
      </c>
      <c r="B22" s="28" t="s">
        <v>23</v>
      </c>
      <c r="C22" s="28" t="s">
        <v>39</v>
      </c>
      <c r="D22" s="28" t="s">
        <v>25</v>
      </c>
      <c r="E22" s="28" t="s">
        <v>88</v>
      </c>
      <c r="F22" s="18" t="s">
        <v>106</v>
      </c>
      <c r="G22" s="48" t="s">
        <v>107</v>
      </c>
      <c r="H22" s="48"/>
      <c r="I22" s="48"/>
      <c r="J22" s="48"/>
      <c r="K22" s="19">
        <v>1</v>
      </c>
      <c r="L22" s="19">
        <v>4</v>
      </c>
      <c r="M22" s="20">
        <f>SUM(K22:L22)</f>
        <v>5</v>
      </c>
      <c r="N22" s="21" t="str">
        <f>IF(M22&lt;5,"Bajo",IF(M22=5,"Medio",IF(M22&lt;8,"Alto","Extremo")))</f>
        <v>Medio</v>
      </c>
      <c r="O22" s="19" t="s">
        <v>35</v>
      </c>
      <c r="P22" s="49" t="s">
        <v>108</v>
      </c>
      <c r="Q22" s="50"/>
      <c r="R22" s="50"/>
      <c r="S22" s="50"/>
      <c r="T22" s="50"/>
      <c r="U22" s="51"/>
      <c r="V22" s="19">
        <v>1</v>
      </c>
      <c r="W22" s="19">
        <v>3</v>
      </c>
      <c r="X22" s="20">
        <f>SUM(V22:W22)</f>
        <v>4</v>
      </c>
      <c r="Y22" s="23" t="str">
        <f>IF(X22&lt;5,"Bajo",IF(X22=5,"Medio",IF(X22&lt;8,"Alto","Extremo")))</f>
        <v>Bajo</v>
      </c>
      <c r="Z22" s="19" t="str">
        <f>O22</f>
        <v>Contratista</v>
      </c>
      <c r="AA22" s="52" t="s">
        <v>72</v>
      </c>
      <c r="AB22" s="53"/>
      <c r="AC22" s="22" t="s">
        <v>109</v>
      </c>
    </row>
    <row r="23" spans="1:29" ht="155.25" customHeight="1" x14ac:dyDescent="0.3">
      <c r="A23" s="32">
        <v>18</v>
      </c>
      <c r="B23" s="28" t="s">
        <v>23</v>
      </c>
      <c r="C23" s="28" t="s">
        <v>39</v>
      </c>
      <c r="D23" s="28" t="s">
        <v>25</v>
      </c>
      <c r="E23" s="28" t="s">
        <v>88</v>
      </c>
      <c r="F23" s="18" t="s">
        <v>110</v>
      </c>
      <c r="G23" s="48" t="s">
        <v>111</v>
      </c>
      <c r="H23" s="48"/>
      <c r="I23" s="48"/>
      <c r="J23" s="48"/>
      <c r="K23" s="19">
        <v>1</v>
      </c>
      <c r="L23" s="19">
        <v>4</v>
      </c>
      <c r="M23" s="20">
        <f>SUM(K23:L23)</f>
        <v>5</v>
      </c>
      <c r="N23" s="21" t="str">
        <f>IF(M23&lt;5,"Bajo",IF(M23=5,"Medio",IF(M23&lt;8,"Alto","Extremo")))</f>
        <v>Medio</v>
      </c>
      <c r="O23" s="19" t="s">
        <v>35</v>
      </c>
      <c r="P23" s="49" t="s">
        <v>112</v>
      </c>
      <c r="Q23" s="50"/>
      <c r="R23" s="50"/>
      <c r="S23" s="50"/>
      <c r="T23" s="50"/>
      <c r="U23" s="51"/>
      <c r="V23" s="19">
        <v>1</v>
      </c>
      <c r="W23" s="19">
        <v>3</v>
      </c>
      <c r="X23" s="20">
        <f>SUM(V23:W23)</f>
        <v>4</v>
      </c>
      <c r="Y23" s="23" t="str">
        <f>IF(X23&lt;5,"Bajo",IF(X23=5,"Medio",IF(X23&lt;8,"Alto","Extremo")))</f>
        <v>Bajo</v>
      </c>
      <c r="Z23" s="19" t="str">
        <f>O23</f>
        <v>Contratista</v>
      </c>
      <c r="AA23" s="52" t="s">
        <v>113</v>
      </c>
      <c r="AB23" s="53"/>
      <c r="AC23" s="22" t="s">
        <v>109</v>
      </c>
    </row>
    <row r="24" spans="1:29" ht="92.25" customHeight="1" x14ac:dyDescent="0.3">
      <c r="A24" s="32">
        <v>19</v>
      </c>
      <c r="B24" s="33" t="s">
        <v>23</v>
      </c>
      <c r="C24" s="33" t="s">
        <v>39</v>
      </c>
      <c r="D24" s="33" t="s">
        <v>25</v>
      </c>
      <c r="E24" s="31" t="s">
        <v>74</v>
      </c>
      <c r="F24" s="18" t="s">
        <v>114</v>
      </c>
      <c r="G24" s="48" t="s">
        <v>115</v>
      </c>
      <c r="H24" s="48"/>
      <c r="I24" s="48"/>
      <c r="J24" s="48"/>
      <c r="K24" s="19">
        <v>3</v>
      </c>
      <c r="L24" s="19">
        <v>3</v>
      </c>
      <c r="M24" s="20">
        <f>SUM(K24:L24)</f>
        <v>6</v>
      </c>
      <c r="N24" s="21" t="str">
        <f t="shared" ref="N24" si="16">IF(M24&lt;5,"Bajo",IF(M24=5,"Medio",IF(M24&lt;8,"Alto","Extremo")))</f>
        <v>Alto</v>
      </c>
      <c r="O24" s="19" t="s">
        <v>35</v>
      </c>
      <c r="P24" s="49" t="s">
        <v>116</v>
      </c>
      <c r="Q24" s="50"/>
      <c r="R24" s="50"/>
      <c r="S24" s="50"/>
      <c r="T24" s="50"/>
      <c r="U24" s="51"/>
      <c r="V24" s="19">
        <v>2</v>
      </c>
      <c r="W24" s="19">
        <v>2</v>
      </c>
      <c r="X24" s="20">
        <f>SUM(V24:W24)</f>
        <v>4</v>
      </c>
      <c r="Y24" s="23" t="str">
        <f t="shared" ref="Y24" si="17">IF(X24&lt;5,"Bajo",IF(X24=5,"Medio",IF(X24&lt;8,"Alto","Extremo")))</f>
        <v>Bajo</v>
      </c>
      <c r="Z24" s="19" t="s">
        <v>35</v>
      </c>
      <c r="AA24" s="52" t="s">
        <v>117</v>
      </c>
      <c r="AB24" s="53"/>
      <c r="AC24" s="22" t="s">
        <v>38</v>
      </c>
    </row>
    <row r="25" spans="1:29" ht="145" customHeight="1" x14ac:dyDescent="0.3">
      <c r="A25" s="32">
        <v>20</v>
      </c>
      <c r="B25" s="29" t="s">
        <v>23</v>
      </c>
      <c r="C25" s="29" t="s">
        <v>24</v>
      </c>
      <c r="D25" s="28" t="s">
        <v>25</v>
      </c>
      <c r="E25" s="28" t="s">
        <v>88</v>
      </c>
      <c r="F25" s="18" t="s">
        <v>118</v>
      </c>
      <c r="G25" s="49" t="s">
        <v>119</v>
      </c>
      <c r="H25" s="50"/>
      <c r="I25" s="50"/>
      <c r="J25" s="51"/>
      <c r="K25" s="20">
        <v>3</v>
      </c>
      <c r="L25" s="20">
        <v>4</v>
      </c>
      <c r="M25" s="20">
        <f t="shared" ref="M25" si="18">SUM(K25:L25)</f>
        <v>7</v>
      </c>
      <c r="N25" s="21" t="str">
        <f t="shared" ref="N25:N26" si="19">IF(M25&lt;5,"Bajo",IF(M25=5,"Medio",IF(M25&lt;8,"Alto","Extremo")))</f>
        <v>Alto</v>
      </c>
      <c r="O25" s="19" t="s">
        <v>35</v>
      </c>
      <c r="P25" s="49" t="s">
        <v>120</v>
      </c>
      <c r="Q25" s="50"/>
      <c r="R25" s="50"/>
      <c r="S25" s="50"/>
      <c r="T25" s="50"/>
      <c r="U25" s="51"/>
      <c r="V25" s="20">
        <v>2</v>
      </c>
      <c r="W25" s="20">
        <v>3</v>
      </c>
      <c r="X25" s="20">
        <f t="shared" ref="X25" si="20">SUM(V25:W25)</f>
        <v>5</v>
      </c>
      <c r="Y25" s="23" t="str">
        <f t="shared" ref="Y25:Y33" si="21">IF(X25&lt;5,"Bajo",IF(X25=5,"Medio",IF(X25&lt;8,"Alto","Extremo")))</f>
        <v>Medio</v>
      </c>
      <c r="Z25" s="20" t="str">
        <f>O25</f>
        <v>Contratista</v>
      </c>
      <c r="AA25" s="54" t="s">
        <v>121</v>
      </c>
      <c r="AB25" s="55"/>
      <c r="AC25" s="22" t="s">
        <v>38</v>
      </c>
    </row>
    <row r="26" spans="1:29" ht="145" customHeight="1" x14ac:dyDescent="0.3">
      <c r="A26" s="32">
        <v>21</v>
      </c>
      <c r="B26" s="33" t="s">
        <v>23</v>
      </c>
      <c r="C26" s="33" t="s">
        <v>24</v>
      </c>
      <c r="D26" s="33" t="s">
        <v>25</v>
      </c>
      <c r="E26" s="31" t="s">
        <v>88</v>
      </c>
      <c r="F26" s="18" t="s">
        <v>122</v>
      </c>
      <c r="G26" s="48" t="s">
        <v>123</v>
      </c>
      <c r="H26" s="48"/>
      <c r="I26" s="48"/>
      <c r="J26" s="48"/>
      <c r="K26" s="19">
        <v>2</v>
      </c>
      <c r="L26" s="19">
        <v>2</v>
      </c>
      <c r="M26" s="20">
        <v>4</v>
      </c>
      <c r="N26" s="21" t="str">
        <f t="shared" si="19"/>
        <v>Bajo</v>
      </c>
      <c r="O26" s="19" t="s">
        <v>35</v>
      </c>
      <c r="P26" s="49" t="s">
        <v>124</v>
      </c>
      <c r="Q26" s="50"/>
      <c r="R26" s="50"/>
      <c r="S26" s="50"/>
      <c r="T26" s="50"/>
      <c r="U26" s="51"/>
      <c r="V26" s="19">
        <v>1</v>
      </c>
      <c r="W26" s="19">
        <v>2</v>
      </c>
      <c r="X26" s="20">
        <v>3</v>
      </c>
      <c r="Y26" s="23" t="str">
        <f t="shared" si="21"/>
        <v>Bajo</v>
      </c>
      <c r="Z26" s="19" t="s">
        <v>35</v>
      </c>
      <c r="AA26" s="52" t="s">
        <v>125</v>
      </c>
      <c r="AB26" s="53"/>
      <c r="AC26" s="22" t="s">
        <v>38</v>
      </c>
    </row>
    <row r="27" spans="1:29" ht="120" customHeight="1" x14ac:dyDescent="0.3">
      <c r="A27" s="32">
        <v>22</v>
      </c>
      <c r="B27" s="33" t="s">
        <v>23</v>
      </c>
      <c r="C27" s="33" t="s">
        <v>24</v>
      </c>
      <c r="D27" s="33" t="s">
        <v>25</v>
      </c>
      <c r="E27" s="31" t="s">
        <v>88</v>
      </c>
      <c r="F27" s="18" t="s">
        <v>126</v>
      </c>
      <c r="G27" s="48" t="s">
        <v>127</v>
      </c>
      <c r="H27" s="48"/>
      <c r="I27" s="48"/>
      <c r="J27" s="48"/>
      <c r="K27" s="19">
        <v>2</v>
      </c>
      <c r="L27" s="19">
        <v>2</v>
      </c>
      <c r="M27" s="20">
        <v>4</v>
      </c>
      <c r="N27" s="21" t="str">
        <f t="shared" ref="N27" si="22">IF(M27&lt;5,"Bajo",IF(M27=5,"Medio",IF(M27&lt;8,"Alto","Extremo")))</f>
        <v>Bajo</v>
      </c>
      <c r="O27" s="19" t="s">
        <v>35</v>
      </c>
      <c r="P27" s="49" t="s">
        <v>128</v>
      </c>
      <c r="Q27" s="50"/>
      <c r="R27" s="50"/>
      <c r="S27" s="50"/>
      <c r="T27" s="50"/>
      <c r="U27" s="51"/>
      <c r="V27" s="19">
        <v>1</v>
      </c>
      <c r="W27" s="19">
        <v>2</v>
      </c>
      <c r="X27" s="20">
        <v>3</v>
      </c>
      <c r="Y27" s="23" t="str">
        <f t="shared" si="21"/>
        <v>Bajo</v>
      </c>
      <c r="Z27" s="19" t="s">
        <v>35</v>
      </c>
      <c r="AA27" s="52" t="s">
        <v>129</v>
      </c>
      <c r="AB27" s="53"/>
      <c r="AC27" s="22" t="s">
        <v>38</v>
      </c>
    </row>
    <row r="28" spans="1:29" ht="120" customHeight="1" x14ac:dyDescent="0.3">
      <c r="A28" s="32">
        <v>23</v>
      </c>
      <c r="B28" s="28" t="s">
        <v>23</v>
      </c>
      <c r="C28" s="28" t="s">
        <v>39</v>
      </c>
      <c r="D28" s="28" t="s">
        <v>25</v>
      </c>
      <c r="E28" s="28" t="s">
        <v>130</v>
      </c>
      <c r="F28" s="18" t="s">
        <v>131</v>
      </c>
      <c r="G28" s="54" t="s">
        <v>132</v>
      </c>
      <c r="H28" s="65"/>
      <c r="I28" s="65"/>
      <c r="J28" s="55"/>
      <c r="K28" s="19">
        <v>2</v>
      </c>
      <c r="L28" s="19">
        <v>3</v>
      </c>
      <c r="M28" s="20">
        <f>SUM(K28:L28)</f>
        <v>5</v>
      </c>
      <c r="N28" s="21" t="str">
        <f>IF(M28&lt;5,"Bajo",IF(M28=5,"Medio",IF(M28&lt;8,"Alto","Extremo")))</f>
        <v>Medio</v>
      </c>
      <c r="O28" s="19" t="s">
        <v>35</v>
      </c>
      <c r="P28" s="49" t="s">
        <v>133</v>
      </c>
      <c r="Q28" s="50"/>
      <c r="R28" s="50"/>
      <c r="S28" s="50"/>
      <c r="T28" s="50"/>
      <c r="U28" s="51"/>
      <c r="V28" s="19">
        <v>1</v>
      </c>
      <c r="W28" s="19">
        <v>2</v>
      </c>
      <c r="X28" s="20">
        <v>3</v>
      </c>
      <c r="Y28" s="23" t="str">
        <f t="shared" si="21"/>
        <v>Bajo</v>
      </c>
      <c r="Z28" s="19" t="s">
        <v>35</v>
      </c>
      <c r="AA28" s="54" t="s">
        <v>134</v>
      </c>
      <c r="AB28" s="55"/>
      <c r="AC28" s="22" t="s">
        <v>135</v>
      </c>
    </row>
    <row r="29" spans="1:29" ht="83.25" customHeight="1" x14ac:dyDescent="0.3">
      <c r="A29" s="32">
        <v>24</v>
      </c>
      <c r="B29" s="33" t="s">
        <v>23</v>
      </c>
      <c r="C29" s="33" t="s">
        <v>24</v>
      </c>
      <c r="D29" s="33" t="s">
        <v>25</v>
      </c>
      <c r="E29" s="31" t="s">
        <v>88</v>
      </c>
      <c r="F29" s="18" t="s">
        <v>136</v>
      </c>
      <c r="G29" s="48" t="s">
        <v>137</v>
      </c>
      <c r="H29" s="48"/>
      <c r="I29" s="48"/>
      <c r="J29" s="48"/>
      <c r="K29" s="19">
        <v>2</v>
      </c>
      <c r="L29" s="19">
        <v>1</v>
      </c>
      <c r="M29" s="20">
        <v>3</v>
      </c>
      <c r="N29" s="21" t="str">
        <f t="shared" ref="N29" si="23">IF(M29&lt;5,"Bajo",IF(M29=5,"Medio",IF(M29&lt;8,"Alto","Extremo")))</f>
        <v>Bajo</v>
      </c>
      <c r="O29" s="19" t="s">
        <v>35</v>
      </c>
      <c r="P29" s="49" t="s">
        <v>138</v>
      </c>
      <c r="Q29" s="50"/>
      <c r="R29" s="50"/>
      <c r="S29" s="50"/>
      <c r="T29" s="50"/>
      <c r="U29" s="51"/>
      <c r="V29" s="19">
        <v>1</v>
      </c>
      <c r="W29" s="19">
        <v>1</v>
      </c>
      <c r="X29" s="20">
        <v>2</v>
      </c>
      <c r="Y29" s="23" t="str">
        <f t="shared" si="21"/>
        <v>Bajo</v>
      </c>
      <c r="Z29" s="19" t="s">
        <v>35</v>
      </c>
      <c r="AA29" s="52" t="s">
        <v>139</v>
      </c>
      <c r="AB29" s="53"/>
      <c r="AC29" s="22" t="s">
        <v>38</v>
      </c>
    </row>
    <row r="30" spans="1:29" ht="93" customHeight="1" x14ac:dyDescent="0.3">
      <c r="A30" s="32">
        <v>25</v>
      </c>
      <c r="B30" s="33" t="s">
        <v>23</v>
      </c>
      <c r="C30" s="33" t="s">
        <v>24</v>
      </c>
      <c r="D30" s="33" t="s">
        <v>25</v>
      </c>
      <c r="E30" s="31" t="s">
        <v>88</v>
      </c>
      <c r="F30" s="18" t="s">
        <v>140</v>
      </c>
      <c r="G30" s="48" t="s">
        <v>141</v>
      </c>
      <c r="H30" s="48"/>
      <c r="I30" s="48"/>
      <c r="J30" s="48"/>
      <c r="K30" s="19">
        <v>3</v>
      </c>
      <c r="L30" s="19">
        <v>1</v>
      </c>
      <c r="M30" s="20">
        <v>4</v>
      </c>
      <c r="N30" s="21" t="str">
        <f t="shared" ref="N30" si="24">IF(M30&lt;5,"Bajo",IF(M30=5,"Medio",IF(M30&lt;8,"Alto","Extremo")))</f>
        <v>Bajo</v>
      </c>
      <c r="O30" s="19" t="s">
        <v>35</v>
      </c>
      <c r="P30" s="49" t="s">
        <v>142</v>
      </c>
      <c r="Q30" s="50"/>
      <c r="R30" s="50"/>
      <c r="S30" s="50"/>
      <c r="T30" s="50"/>
      <c r="U30" s="51"/>
      <c r="V30" s="19">
        <v>1</v>
      </c>
      <c r="W30" s="19">
        <v>2</v>
      </c>
      <c r="X30" s="20">
        <v>3</v>
      </c>
      <c r="Y30" s="23" t="str">
        <f t="shared" si="21"/>
        <v>Bajo</v>
      </c>
      <c r="Z30" s="19" t="s">
        <v>35</v>
      </c>
      <c r="AA30" s="52" t="s">
        <v>143</v>
      </c>
      <c r="AB30" s="53"/>
      <c r="AC30" s="22" t="s">
        <v>38</v>
      </c>
    </row>
    <row r="31" spans="1:29" ht="84.75" customHeight="1" x14ac:dyDescent="0.3">
      <c r="A31" s="32">
        <v>26</v>
      </c>
      <c r="B31" s="33" t="s">
        <v>23</v>
      </c>
      <c r="C31" s="33" t="s">
        <v>144</v>
      </c>
      <c r="D31" s="33" t="s">
        <v>25</v>
      </c>
      <c r="E31" s="31" t="s">
        <v>88</v>
      </c>
      <c r="F31" s="18" t="s">
        <v>145</v>
      </c>
      <c r="G31" s="49" t="s">
        <v>141</v>
      </c>
      <c r="H31" s="50"/>
      <c r="I31" s="50"/>
      <c r="J31" s="51"/>
      <c r="K31" s="19">
        <v>3</v>
      </c>
      <c r="L31" s="19">
        <v>1</v>
      </c>
      <c r="M31" s="20">
        <v>4</v>
      </c>
      <c r="N31" s="21" t="str">
        <f t="shared" ref="N31" si="25">IF(M31&lt;5,"Bajo",IF(M31=5,"Medio",IF(M31&lt;8,"Alto","Extremo")))</f>
        <v>Bajo</v>
      </c>
      <c r="O31" s="19" t="s">
        <v>35</v>
      </c>
      <c r="P31" s="49" t="s">
        <v>146</v>
      </c>
      <c r="Q31" s="50"/>
      <c r="R31" s="50"/>
      <c r="S31" s="50"/>
      <c r="T31" s="50"/>
      <c r="U31" s="51"/>
      <c r="V31" s="19">
        <v>1</v>
      </c>
      <c r="W31" s="19">
        <v>2</v>
      </c>
      <c r="X31" s="20">
        <v>3</v>
      </c>
      <c r="Y31" s="23" t="str">
        <f t="shared" si="21"/>
        <v>Bajo</v>
      </c>
      <c r="Z31" s="19" t="s">
        <v>147</v>
      </c>
      <c r="AA31" s="49" t="s">
        <v>148</v>
      </c>
      <c r="AB31" s="51"/>
      <c r="AC31" s="22" t="s">
        <v>38</v>
      </c>
    </row>
    <row r="32" spans="1:29" ht="120" customHeight="1" x14ac:dyDescent="0.3">
      <c r="A32" s="32">
        <v>27</v>
      </c>
      <c r="B32" s="33" t="s">
        <v>23</v>
      </c>
      <c r="C32" s="33" t="s">
        <v>24</v>
      </c>
      <c r="D32" s="33" t="s">
        <v>25</v>
      </c>
      <c r="E32" s="31" t="s">
        <v>88</v>
      </c>
      <c r="F32" s="18" t="s">
        <v>149</v>
      </c>
      <c r="G32" s="49" t="s">
        <v>150</v>
      </c>
      <c r="H32" s="50"/>
      <c r="I32" s="50"/>
      <c r="J32" s="51"/>
      <c r="K32" s="19">
        <v>4</v>
      </c>
      <c r="L32" s="19">
        <v>3</v>
      </c>
      <c r="M32" s="20">
        <v>7</v>
      </c>
      <c r="N32" s="21" t="str">
        <f t="shared" ref="N32" si="26">IF(M32&lt;5,"Bajo",IF(M32=5,"Medio",IF(M32&lt;8,"Alto","Extremo")))</f>
        <v>Alto</v>
      </c>
      <c r="O32" s="19" t="s">
        <v>35</v>
      </c>
      <c r="P32" s="49" t="s">
        <v>151</v>
      </c>
      <c r="Q32" s="50"/>
      <c r="R32" s="50"/>
      <c r="S32" s="50"/>
      <c r="T32" s="50"/>
      <c r="U32" s="51"/>
      <c r="V32" s="19">
        <v>4</v>
      </c>
      <c r="W32" s="19">
        <v>1</v>
      </c>
      <c r="X32" s="20">
        <v>5</v>
      </c>
      <c r="Y32" s="23" t="str">
        <f t="shared" si="21"/>
        <v>Medio</v>
      </c>
      <c r="Z32" s="19" t="s">
        <v>35</v>
      </c>
      <c r="AA32" s="49" t="s">
        <v>152</v>
      </c>
      <c r="AB32" s="51"/>
      <c r="AC32" s="22" t="s">
        <v>38</v>
      </c>
    </row>
    <row r="33" spans="1:29" ht="129" customHeight="1" x14ac:dyDescent="0.3">
      <c r="A33" s="32">
        <v>28</v>
      </c>
      <c r="B33" s="28" t="s">
        <v>23</v>
      </c>
      <c r="C33" s="28" t="s">
        <v>39</v>
      </c>
      <c r="D33" s="28" t="s">
        <v>25</v>
      </c>
      <c r="E33" s="28" t="s">
        <v>130</v>
      </c>
      <c r="F33" s="35" t="s">
        <v>153</v>
      </c>
      <c r="G33" s="48" t="s">
        <v>154</v>
      </c>
      <c r="H33" s="48"/>
      <c r="I33" s="48"/>
      <c r="J33" s="48"/>
      <c r="K33" s="19">
        <v>2</v>
      </c>
      <c r="L33" s="19">
        <v>3</v>
      </c>
      <c r="M33" s="20">
        <f>SUM(K33:L33)</f>
        <v>5</v>
      </c>
      <c r="N33" s="21" t="str">
        <f>IF(M33&lt;5,"Bajo",IF(M33=5,"Medio",IF(M33&lt;8,"Alto","Extremo")))</f>
        <v>Medio</v>
      </c>
      <c r="O33" s="19" t="s">
        <v>35</v>
      </c>
      <c r="P33" s="58" t="s">
        <v>155</v>
      </c>
      <c r="Q33" s="50"/>
      <c r="R33" s="50"/>
      <c r="S33" s="50"/>
      <c r="T33" s="50"/>
      <c r="U33" s="51"/>
      <c r="V33" s="19">
        <v>1</v>
      </c>
      <c r="W33" s="19">
        <v>3</v>
      </c>
      <c r="X33" s="20">
        <f>SUM(V33:W33)</f>
        <v>4</v>
      </c>
      <c r="Y33" s="23" t="str">
        <f t="shared" si="21"/>
        <v>Bajo</v>
      </c>
      <c r="Z33" s="19" t="s">
        <v>35</v>
      </c>
      <c r="AA33" s="52" t="s">
        <v>156</v>
      </c>
      <c r="AB33" s="53"/>
      <c r="AC33" s="22" t="s">
        <v>157</v>
      </c>
    </row>
    <row r="34" spans="1:29" ht="64.5" customHeight="1" x14ac:dyDescent="0.3">
      <c r="A34" s="32">
        <v>29</v>
      </c>
      <c r="B34" s="28" t="s">
        <v>23</v>
      </c>
      <c r="C34" s="28" t="s">
        <v>39</v>
      </c>
      <c r="D34" s="28" t="s">
        <v>25</v>
      </c>
      <c r="E34" s="28" t="s">
        <v>130</v>
      </c>
      <c r="F34" s="18" t="s">
        <v>158</v>
      </c>
      <c r="G34" s="48" t="s">
        <v>154</v>
      </c>
      <c r="H34" s="48"/>
      <c r="I34" s="48"/>
      <c r="J34" s="48"/>
      <c r="K34" s="19">
        <v>2</v>
      </c>
      <c r="L34" s="19">
        <v>3</v>
      </c>
      <c r="M34" s="20">
        <f>SUM(K34:L34)</f>
        <v>5</v>
      </c>
      <c r="N34" s="21" t="str">
        <f>IF(M34&lt;5,"Bajo",IF(M34=5,"Medio",IF(M34&lt;8,"Alto","Extremo")))</f>
        <v>Medio</v>
      </c>
      <c r="O34" s="19" t="s">
        <v>35</v>
      </c>
      <c r="P34" s="49" t="s">
        <v>159</v>
      </c>
      <c r="Q34" s="50"/>
      <c r="R34" s="50"/>
      <c r="S34" s="50"/>
      <c r="T34" s="50"/>
      <c r="U34" s="51"/>
      <c r="V34" s="19">
        <v>1</v>
      </c>
      <c r="W34" s="19">
        <v>2</v>
      </c>
      <c r="X34" s="20">
        <f>SUM(V34:W34)</f>
        <v>3</v>
      </c>
      <c r="Y34" s="23" t="str">
        <f>IF(X34&lt;5,"Bajo",IF(X34=5,"Medio",IF(X34&lt;8,"Alto","Extremo")))</f>
        <v>Bajo</v>
      </c>
      <c r="Z34" s="19" t="str">
        <f>O34</f>
        <v>Contratista</v>
      </c>
      <c r="AA34" s="52" t="s">
        <v>156</v>
      </c>
      <c r="AB34" s="53"/>
      <c r="AC34" s="22" t="s">
        <v>157</v>
      </c>
    </row>
    <row r="35" spans="1:29" ht="129" customHeight="1" x14ac:dyDescent="0.3">
      <c r="A35" s="32">
        <v>30</v>
      </c>
      <c r="B35" s="28" t="s">
        <v>23</v>
      </c>
      <c r="C35" s="28" t="s">
        <v>39</v>
      </c>
      <c r="D35" s="28" t="s">
        <v>25</v>
      </c>
      <c r="E35" s="28" t="s">
        <v>130</v>
      </c>
      <c r="F35" s="18" t="s">
        <v>160</v>
      </c>
      <c r="G35" s="48" t="s">
        <v>154</v>
      </c>
      <c r="H35" s="48"/>
      <c r="I35" s="48"/>
      <c r="J35" s="48"/>
      <c r="K35" s="19">
        <v>2</v>
      </c>
      <c r="L35" s="19">
        <v>3</v>
      </c>
      <c r="M35" s="20">
        <f>SUM(K35:L35)</f>
        <v>5</v>
      </c>
      <c r="N35" s="21" t="str">
        <f>IF(M35&lt;5,"Bajo",IF(M35=5,"Medio",IF(M35&lt;8,"Alto","Extremo")))</f>
        <v>Medio</v>
      </c>
      <c r="O35" s="19" t="s">
        <v>35</v>
      </c>
      <c r="P35" s="49" t="s">
        <v>161</v>
      </c>
      <c r="Q35" s="50"/>
      <c r="R35" s="50"/>
      <c r="S35" s="50"/>
      <c r="T35" s="50"/>
      <c r="U35" s="51"/>
      <c r="V35" s="19">
        <v>1</v>
      </c>
      <c r="W35" s="19">
        <v>2</v>
      </c>
      <c r="X35" s="20">
        <f>SUM(V35:W35)</f>
        <v>3</v>
      </c>
      <c r="Y35" s="23" t="str">
        <f>IF(X35&lt;5,"Bajo",IF(X35=5,"Medio",IF(X35&lt;8,"Alto","Extremo")))</f>
        <v>Bajo</v>
      </c>
      <c r="Z35" s="19" t="str">
        <f t="shared" ref="Z35" si="27">O35</f>
        <v>Contratista</v>
      </c>
      <c r="AA35" s="52" t="s">
        <v>156</v>
      </c>
      <c r="AB35" s="53"/>
      <c r="AC35" s="22" t="s">
        <v>157</v>
      </c>
    </row>
    <row r="36" spans="1:29" ht="145" customHeight="1" x14ac:dyDescent="0.3">
      <c r="A36" s="32">
        <v>31</v>
      </c>
      <c r="B36" s="33" t="s">
        <v>23</v>
      </c>
      <c r="C36" s="33" t="s">
        <v>39</v>
      </c>
      <c r="D36" s="33" t="s">
        <v>25</v>
      </c>
      <c r="E36" s="31" t="s">
        <v>162</v>
      </c>
      <c r="F36" s="18" t="s">
        <v>163</v>
      </c>
      <c r="G36" s="48" t="s">
        <v>164</v>
      </c>
      <c r="H36" s="48"/>
      <c r="I36" s="48"/>
      <c r="J36" s="48"/>
      <c r="K36" s="19">
        <v>3</v>
      </c>
      <c r="L36" s="19">
        <v>4</v>
      </c>
      <c r="M36" s="20">
        <v>7</v>
      </c>
      <c r="N36" s="21" t="str">
        <f t="shared" ref="N36" si="28">IF(M36&lt;5,"Bajo",IF(M36=5,"Medio",IF(M36&lt;8,"Alto","Extremo")))</f>
        <v>Alto</v>
      </c>
      <c r="O36" s="19" t="s">
        <v>35</v>
      </c>
      <c r="P36" s="58" t="s">
        <v>165</v>
      </c>
      <c r="Q36" s="50"/>
      <c r="R36" s="50"/>
      <c r="S36" s="50"/>
      <c r="T36" s="50"/>
      <c r="U36" s="51"/>
      <c r="V36" s="19">
        <v>2</v>
      </c>
      <c r="W36" s="19">
        <v>2</v>
      </c>
      <c r="X36" s="20">
        <v>4</v>
      </c>
      <c r="Y36" s="23" t="str">
        <f t="shared" ref="Y36:Y39" si="29">IF(X36&lt;5,"Bajo",IF(X36=5,"Medio",IF(X36&lt;8,"Alto","Extremo")))</f>
        <v>Bajo</v>
      </c>
      <c r="Z36" s="19" t="s">
        <v>35</v>
      </c>
      <c r="AA36" s="52" t="s">
        <v>166</v>
      </c>
      <c r="AB36" s="53"/>
      <c r="AC36" s="25" t="s">
        <v>167</v>
      </c>
    </row>
    <row r="37" spans="1:29" ht="145" customHeight="1" x14ac:dyDescent="0.3">
      <c r="A37" s="32">
        <v>32</v>
      </c>
      <c r="B37" s="33" t="s">
        <v>23</v>
      </c>
      <c r="C37" s="33" t="s">
        <v>39</v>
      </c>
      <c r="D37" s="33" t="s">
        <v>25</v>
      </c>
      <c r="E37" s="31" t="s">
        <v>88</v>
      </c>
      <c r="F37" s="18" t="s">
        <v>168</v>
      </c>
      <c r="G37" s="48" t="s">
        <v>169</v>
      </c>
      <c r="H37" s="48"/>
      <c r="I37" s="48"/>
      <c r="J37" s="48"/>
      <c r="K37" s="19">
        <v>2</v>
      </c>
      <c r="L37" s="19">
        <v>4</v>
      </c>
      <c r="M37" s="20">
        <v>6</v>
      </c>
      <c r="N37" s="21" t="str">
        <f t="shared" ref="N37" si="30">IF(M37&lt;5,"Bajo",IF(M37=5,"Medio",IF(M37&lt;8,"Alto","Extremo")))</f>
        <v>Alto</v>
      </c>
      <c r="O37" s="19" t="s">
        <v>35</v>
      </c>
      <c r="P37" s="49" t="s">
        <v>170</v>
      </c>
      <c r="Q37" s="50"/>
      <c r="R37" s="50"/>
      <c r="S37" s="50"/>
      <c r="T37" s="50"/>
      <c r="U37" s="51"/>
      <c r="V37" s="19">
        <v>1</v>
      </c>
      <c r="W37" s="19">
        <v>3</v>
      </c>
      <c r="X37" s="20">
        <v>4</v>
      </c>
      <c r="Y37" s="23" t="str">
        <f t="shared" si="29"/>
        <v>Bajo</v>
      </c>
      <c r="Z37" s="19" t="s">
        <v>35</v>
      </c>
      <c r="AA37" s="52" t="s">
        <v>171</v>
      </c>
      <c r="AB37" s="53"/>
      <c r="AC37" s="22" t="s">
        <v>167</v>
      </c>
    </row>
    <row r="38" spans="1:29" ht="145" customHeight="1" x14ac:dyDescent="0.3">
      <c r="A38" s="32">
        <v>33</v>
      </c>
      <c r="B38" s="33" t="s">
        <v>23</v>
      </c>
      <c r="C38" s="33" t="s">
        <v>24</v>
      </c>
      <c r="D38" s="33" t="s">
        <v>25</v>
      </c>
      <c r="E38" s="31" t="s">
        <v>88</v>
      </c>
      <c r="F38" s="18" t="s">
        <v>172</v>
      </c>
      <c r="G38" s="48" t="s">
        <v>173</v>
      </c>
      <c r="H38" s="48"/>
      <c r="I38" s="48"/>
      <c r="J38" s="48"/>
      <c r="K38" s="19">
        <v>1</v>
      </c>
      <c r="L38" s="19">
        <v>4</v>
      </c>
      <c r="M38" s="20">
        <v>5</v>
      </c>
      <c r="N38" s="21" t="str">
        <f t="shared" ref="N38" si="31">IF(M38&lt;5,"Bajo",IF(M38=5,"Medio",IF(M38&lt;8,"Alto","Extremo")))</f>
        <v>Medio</v>
      </c>
      <c r="O38" s="19" t="s">
        <v>35</v>
      </c>
      <c r="P38" s="49" t="s">
        <v>174</v>
      </c>
      <c r="Q38" s="50"/>
      <c r="R38" s="50"/>
      <c r="S38" s="50"/>
      <c r="T38" s="50"/>
      <c r="U38" s="51"/>
      <c r="V38" s="19">
        <v>1</v>
      </c>
      <c r="W38" s="19">
        <v>1</v>
      </c>
      <c r="X38" s="20">
        <v>2</v>
      </c>
      <c r="Y38" s="23" t="str">
        <f t="shared" si="29"/>
        <v>Bajo</v>
      </c>
      <c r="Z38" s="19" t="s">
        <v>35</v>
      </c>
      <c r="AA38" s="52" t="s">
        <v>175</v>
      </c>
      <c r="AB38" s="53"/>
      <c r="AC38" s="22" t="s">
        <v>176</v>
      </c>
    </row>
    <row r="39" spans="1:29" ht="145" customHeight="1" x14ac:dyDescent="0.3">
      <c r="A39" s="32">
        <v>34</v>
      </c>
      <c r="B39" s="33" t="s">
        <v>23</v>
      </c>
      <c r="C39" s="33" t="s">
        <v>24</v>
      </c>
      <c r="D39" s="33" t="s">
        <v>25</v>
      </c>
      <c r="E39" s="31" t="s">
        <v>88</v>
      </c>
      <c r="F39" s="18" t="s">
        <v>177</v>
      </c>
      <c r="G39" s="49" t="s">
        <v>178</v>
      </c>
      <c r="H39" s="50"/>
      <c r="I39" s="50"/>
      <c r="J39" s="51"/>
      <c r="K39" s="19">
        <v>5</v>
      </c>
      <c r="L39" s="19">
        <v>2</v>
      </c>
      <c r="M39" s="20">
        <v>7</v>
      </c>
      <c r="N39" s="21" t="str">
        <f t="shared" ref="N39" si="32">IF(M39&lt;5,"Bajo",IF(M39=5,"Medio",IF(M39&lt;8,"Alto","Extremo")))</f>
        <v>Alto</v>
      </c>
      <c r="O39" s="19" t="s">
        <v>35</v>
      </c>
      <c r="P39" s="49" t="s">
        <v>179</v>
      </c>
      <c r="Q39" s="50"/>
      <c r="R39" s="50"/>
      <c r="S39" s="50"/>
      <c r="T39" s="50"/>
      <c r="U39" s="51"/>
      <c r="V39" s="19">
        <v>5</v>
      </c>
      <c r="W39" s="19">
        <v>1</v>
      </c>
      <c r="X39" s="20">
        <v>5</v>
      </c>
      <c r="Y39" s="23" t="str">
        <f t="shared" si="29"/>
        <v>Medio</v>
      </c>
      <c r="Z39" s="19" t="s">
        <v>35</v>
      </c>
      <c r="AA39" s="54" t="s">
        <v>180</v>
      </c>
      <c r="AB39" s="55"/>
      <c r="AC39" s="22" t="s">
        <v>176</v>
      </c>
    </row>
    <row r="40" spans="1:29" ht="129" customHeight="1" x14ac:dyDescent="0.3">
      <c r="A40" s="32">
        <v>35</v>
      </c>
      <c r="B40" s="28" t="s">
        <v>23</v>
      </c>
      <c r="C40" s="28" t="s">
        <v>24</v>
      </c>
      <c r="D40" s="28" t="s">
        <v>25</v>
      </c>
      <c r="E40" s="30" t="s">
        <v>74</v>
      </c>
      <c r="F40" s="18" t="s">
        <v>181</v>
      </c>
      <c r="G40" s="48" t="s">
        <v>182</v>
      </c>
      <c r="H40" s="48"/>
      <c r="I40" s="48"/>
      <c r="J40" s="48"/>
      <c r="K40" s="20">
        <v>2</v>
      </c>
      <c r="L40" s="20">
        <v>4</v>
      </c>
      <c r="M40" s="20">
        <f>SUM(K40:L40)</f>
        <v>6</v>
      </c>
      <c r="N40" s="21" t="str">
        <f>IF(M40&lt;5,"Bajo",IF(M40=5,"Medio",IF(M40&lt;8,"Alto","Extremo")))</f>
        <v>Alto</v>
      </c>
      <c r="O40" s="19" t="s">
        <v>29</v>
      </c>
      <c r="P40" s="49" t="s">
        <v>183</v>
      </c>
      <c r="Q40" s="50"/>
      <c r="R40" s="50"/>
      <c r="S40" s="50"/>
      <c r="T40" s="50"/>
      <c r="U40" s="51"/>
      <c r="V40" s="20">
        <v>1</v>
      </c>
      <c r="W40" s="20">
        <v>3</v>
      </c>
      <c r="X40" s="20">
        <f>SUM(V40:W40)</f>
        <v>4</v>
      </c>
      <c r="Y40" s="23" t="str">
        <f>IF(X40&lt;5,"Bajo",IF(X40=5,"Medio",IF(X40&lt;8,"Alto","Extremo")))</f>
        <v>Bajo</v>
      </c>
      <c r="Z40" s="20" t="s">
        <v>35</v>
      </c>
      <c r="AA40" s="52" t="s">
        <v>184</v>
      </c>
      <c r="AB40" s="53"/>
      <c r="AC40" s="22" t="s">
        <v>38</v>
      </c>
    </row>
    <row r="41" spans="1:29" ht="129" customHeight="1" x14ac:dyDescent="0.3">
      <c r="A41" s="32">
        <v>36</v>
      </c>
      <c r="B41" s="28" t="s">
        <v>23</v>
      </c>
      <c r="C41" s="28" t="s">
        <v>24</v>
      </c>
      <c r="D41" s="28" t="s">
        <v>25</v>
      </c>
      <c r="E41" s="30" t="s">
        <v>88</v>
      </c>
      <c r="F41" s="47" t="s">
        <v>185</v>
      </c>
      <c r="G41" s="48" t="s">
        <v>186</v>
      </c>
      <c r="H41" s="48"/>
      <c r="I41" s="48"/>
      <c r="J41" s="48"/>
      <c r="K41" s="20">
        <v>2</v>
      </c>
      <c r="L41" s="20">
        <v>4</v>
      </c>
      <c r="M41" s="20">
        <f>SUM(K41:L41)</f>
        <v>6</v>
      </c>
      <c r="N41" s="21" t="str">
        <f>IF(M41&lt;5,"Bajo",IF(M41=5,"Medio",IF(M41&lt;8,"Alto","Extremo")))</f>
        <v>Alto</v>
      </c>
      <c r="O41" s="19" t="s">
        <v>29</v>
      </c>
      <c r="P41" s="49" t="s">
        <v>187</v>
      </c>
      <c r="Q41" s="50"/>
      <c r="R41" s="50"/>
      <c r="S41" s="50"/>
      <c r="T41" s="50"/>
      <c r="U41" s="51"/>
      <c r="V41" s="20">
        <v>1</v>
      </c>
      <c r="W41" s="20">
        <v>3</v>
      </c>
      <c r="X41" s="20">
        <f>SUM(V41:W41)</f>
        <v>4</v>
      </c>
      <c r="Y41" s="23" t="str">
        <f>IF(X41&lt;5,"Bajo",IF(X41=5,"Medio",IF(X41&lt;8,"Alto","Extremo")))</f>
        <v>Bajo</v>
      </c>
      <c r="Z41" s="20" t="s">
        <v>35</v>
      </c>
      <c r="AA41" s="52" t="s">
        <v>188</v>
      </c>
      <c r="AB41" s="53"/>
      <c r="AC41" s="22" t="s">
        <v>38</v>
      </c>
    </row>
    <row r="42" spans="1:29" ht="190.5" customHeight="1" x14ac:dyDescent="0.3">
      <c r="A42" s="32">
        <v>37</v>
      </c>
      <c r="B42" s="28" t="s">
        <v>23</v>
      </c>
      <c r="C42" s="28" t="s">
        <v>39</v>
      </c>
      <c r="D42" s="28" t="s">
        <v>25</v>
      </c>
      <c r="E42" s="30" t="s">
        <v>88</v>
      </c>
      <c r="F42" s="47" t="s">
        <v>189</v>
      </c>
      <c r="G42" s="49" t="s">
        <v>190</v>
      </c>
      <c r="H42" s="50"/>
      <c r="I42" s="50"/>
      <c r="J42" s="51"/>
      <c r="K42" s="20">
        <v>2</v>
      </c>
      <c r="L42" s="20">
        <v>3</v>
      </c>
      <c r="M42" s="20">
        <v>5</v>
      </c>
      <c r="N42" s="21" t="str">
        <f t="shared" ref="N42" si="33">IF(M42&lt;5,"Bajo",IF(M42=5,"Medio",IF(M42&lt;8,"Alto","Extremo")))</f>
        <v>Medio</v>
      </c>
      <c r="O42" s="19" t="s">
        <v>35</v>
      </c>
      <c r="P42" s="49" t="s">
        <v>191</v>
      </c>
      <c r="Q42" s="50"/>
      <c r="R42" s="50"/>
      <c r="S42" s="50"/>
      <c r="T42" s="50"/>
      <c r="U42" s="51"/>
      <c r="V42" s="20">
        <v>2</v>
      </c>
      <c r="W42" s="20">
        <v>1</v>
      </c>
      <c r="X42" s="20">
        <v>3</v>
      </c>
      <c r="Y42" s="23" t="str">
        <f t="shared" ref="Y42:Y43" si="34">IF(X42&lt;5,"Bajo",IF(X42=5,"Medio",IF(X42&lt;8,"Alto","Extremo")))</f>
        <v>Bajo</v>
      </c>
      <c r="Z42" s="20" t="s">
        <v>35</v>
      </c>
      <c r="AA42" s="49" t="s">
        <v>192</v>
      </c>
      <c r="AB42" s="51"/>
      <c r="AC42" s="18" t="s">
        <v>193</v>
      </c>
    </row>
    <row r="43" spans="1:29" ht="190.5" customHeight="1" x14ac:dyDescent="0.3">
      <c r="A43" s="32">
        <v>38</v>
      </c>
      <c r="B43" s="28" t="s">
        <v>23</v>
      </c>
      <c r="C43" s="28" t="s">
        <v>39</v>
      </c>
      <c r="D43" s="28" t="s">
        <v>25</v>
      </c>
      <c r="E43" s="30" t="s">
        <v>88</v>
      </c>
      <c r="F43" s="47" t="s">
        <v>194</v>
      </c>
      <c r="G43" s="49" t="s">
        <v>195</v>
      </c>
      <c r="H43" s="50"/>
      <c r="I43" s="50"/>
      <c r="J43" s="51"/>
      <c r="K43" s="20">
        <v>2</v>
      </c>
      <c r="L43" s="20">
        <v>3</v>
      </c>
      <c r="M43" s="20">
        <v>5</v>
      </c>
      <c r="N43" s="21" t="str">
        <f t="shared" ref="N43" si="35">IF(M43&lt;5,"Bajo",IF(M43=5,"Medio",IF(M43&lt;8,"Alto","Extremo")))</f>
        <v>Medio</v>
      </c>
      <c r="O43" s="19" t="s">
        <v>29</v>
      </c>
      <c r="P43" s="49" t="s">
        <v>196</v>
      </c>
      <c r="Q43" s="50"/>
      <c r="R43" s="50"/>
      <c r="S43" s="50"/>
      <c r="T43" s="50"/>
      <c r="U43" s="51"/>
      <c r="V43" s="20">
        <v>1</v>
      </c>
      <c r="W43" s="20">
        <v>3</v>
      </c>
      <c r="X43" s="20">
        <v>3</v>
      </c>
      <c r="Y43" s="23" t="str">
        <f t="shared" si="34"/>
        <v>Bajo</v>
      </c>
      <c r="Z43" s="20" t="s">
        <v>35</v>
      </c>
      <c r="AA43" s="49" t="s">
        <v>197</v>
      </c>
      <c r="AB43" s="51"/>
      <c r="AC43" s="18" t="s">
        <v>193</v>
      </c>
    </row>
    <row r="44" spans="1:29" ht="88.5" customHeight="1" x14ac:dyDescent="0.3">
      <c r="A44" s="32">
        <v>39</v>
      </c>
      <c r="B44" s="28" t="s">
        <v>23</v>
      </c>
      <c r="C44" s="28" t="s">
        <v>24</v>
      </c>
      <c r="D44" s="28" t="s">
        <v>25</v>
      </c>
      <c r="E44" s="30" t="s">
        <v>198</v>
      </c>
      <c r="F44" s="18" t="s">
        <v>199</v>
      </c>
      <c r="G44" s="48" t="s">
        <v>200</v>
      </c>
      <c r="H44" s="48"/>
      <c r="I44" s="48"/>
      <c r="J44" s="48"/>
      <c r="K44" s="20">
        <v>3</v>
      </c>
      <c r="L44" s="20">
        <v>4</v>
      </c>
      <c r="M44" s="20">
        <f t="shared" ref="M44" si="36">SUM(K44:L44)</f>
        <v>7</v>
      </c>
      <c r="N44" s="21" t="str">
        <f t="shared" ref="N44" si="37">IF(M44&lt;5,"Bajo",IF(M44=5,"Medio",IF(M44&lt;8,"Alto","Extremo")))</f>
        <v>Alto</v>
      </c>
      <c r="O44" s="20" t="s">
        <v>35</v>
      </c>
      <c r="P44" s="66" t="s">
        <v>201</v>
      </c>
      <c r="Q44" s="67"/>
      <c r="R44" s="67"/>
      <c r="S44" s="67"/>
      <c r="T44" s="67"/>
      <c r="U44" s="68"/>
      <c r="V44" s="20">
        <v>2</v>
      </c>
      <c r="W44" s="20">
        <v>3</v>
      </c>
      <c r="X44" s="20">
        <f t="shared" ref="X44" si="38">SUM(V44:W44)</f>
        <v>5</v>
      </c>
      <c r="Y44" s="23" t="str">
        <f t="shared" ref="Y44" si="39">IF(X44&lt;5,"Bajo",IF(X44=5,"Medio",IF(X44&lt;8,"Alto","Extremo")))</f>
        <v>Medio</v>
      </c>
      <c r="Z44" s="20" t="str">
        <f t="shared" ref="Z44" si="40">O44</f>
        <v>Contratista</v>
      </c>
      <c r="AA44" s="52" t="s">
        <v>202</v>
      </c>
      <c r="AB44" s="53"/>
      <c r="AC44" s="22" t="s">
        <v>38</v>
      </c>
    </row>
    <row r="45" spans="1:29" ht="88.5" customHeight="1" x14ac:dyDescent="0.3">
      <c r="A45" s="32">
        <v>40</v>
      </c>
      <c r="B45" s="28" t="s">
        <v>23</v>
      </c>
      <c r="C45" s="28" t="s">
        <v>24</v>
      </c>
      <c r="D45" s="28" t="s">
        <v>25</v>
      </c>
      <c r="E45" s="30" t="s">
        <v>88</v>
      </c>
      <c r="F45" s="18" t="s">
        <v>203</v>
      </c>
      <c r="G45" s="48" t="s">
        <v>204</v>
      </c>
      <c r="H45" s="48"/>
      <c r="I45" s="48"/>
      <c r="J45" s="48"/>
      <c r="K45" s="20">
        <v>3</v>
      </c>
      <c r="L45" s="20">
        <v>4</v>
      </c>
      <c r="M45" s="20">
        <f>SUM(K45:L45)</f>
        <v>7</v>
      </c>
      <c r="N45" s="21" t="str">
        <f>IF(M45&lt;5,"Bajo",IF(M45=5,"Medio",IF(M45&lt;8,"Alto","Extremo")))</f>
        <v>Alto</v>
      </c>
      <c r="O45" s="20" t="s">
        <v>29</v>
      </c>
      <c r="P45" s="49" t="s">
        <v>205</v>
      </c>
      <c r="Q45" s="50"/>
      <c r="R45" s="50"/>
      <c r="S45" s="50"/>
      <c r="T45" s="50"/>
      <c r="U45" s="51"/>
      <c r="V45" s="20">
        <v>2</v>
      </c>
      <c r="W45" s="20">
        <v>2</v>
      </c>
      <c r="X45" s="20">
        <f>SUM(V45:W45)</f>
        <v>4</v>
      </c>
      <c r="Y45" s="23" t="str">
        <f>IF(X45&lt;5,"Bajo",IF(X45=5,"Medio",IF(X45&lt;8,"Alto","Extremo")))</f>
        <v>Bajo</v>
      </c>
      <c r="Z45" s="20" t="s">
        <v>35</v>
      </c>
      <c r="AA45" s="52" t="s">
        <v>206</v>
      </c>
      <c r="AB45" s="53"/>
      <c r="AC45" s="22" t="s">
        <v>79</v>
      </c>
    </row>
    <row r="46" spans="1:29" ht="176.25" customHeight="1" x14ac:dyDescent="0.3">
      <c r="A46" s="32">
        <v>41</v>
      </c>
      <c r="B46" s="28" t="s">
        <v>23</v>
      </c>
      <c r="C46" s="28" t="s">
        <v>24</v>
      </c>
      <c r="D46" s="28" t="s">
        <v>25</v>
      </c>
      <c r="E46" s="30" t="s">
        <v>88</v>
      </c>
      <c r="F46" s="18" t="s">
        <v>207</v>
      </c>
      <c r="G46" s="49" t="s">
        <v>208</v>
      </c>
      <c r="H46" s="50"/>
      <c r="I46" s="50"/>
      <c r="J46" s="51"/>
      <c r="K46" s="20">
        <v>2</v>
      </c>
      <c r="L46" s="20">
        <v>4</v>
      </c>
      <c r="M46" s="20">
        <v>6</v>
      </c>
      <c r="N46" s="21" t="str">
        <f>IF(M46&lt;5,"Bajo",IF(M46=5,"Medio",IF(M46&lt;8,"Alto","Extremo")))</f>
        <v>Alto</v>
      </c>
      <c r="O46" s="19" t="s">
        <v>35</v>
      </c>
      <c r="P46" s="49" t="s">
        <v>209</v>
      </c>
      <c r="Q46" s="50"/>
      <c r="R46" s="50"/>
      <c r="S46" s="50"/>
      <c r="T46" s="50"/>
      <c r="U46" s="51"/>
      <c r="V46" s="20">
        <v>1</v>
      </c>
      <c r="W46" s="20">
        <v>3</v>
      </c>
      <c r="X46" s="20">
        <v>4</v>
      </c>
      <c r="Y46" s="23" t="str">
        <f t="shared" ref="Y46:Y47" si="41">IF(X46&lt;5,"Bajo",IF(X46=5,"Medio",IF(X46&lt;8,"Alto","Extremo")))</f>
        <v>Bajo</v>
      </c>
      <c r="Z46" s="20" t="s">
        <v>35</v>
      </c>
      <c r="AA46" s="54" t="s">
        <v>210</v>
      </c>
      <c r="AB46" s="55"/>
      <c r="AC46" s="22" t="s">
        <v>211</v>
      </c>
    </row>
    <row r="47" spans="1:29" ht="145" customHeight="1" x14ac:dyDescent="0.3">
      <c r="A47" s="32">
        <v>42</v>
      </c>
      <c r="B47" s="33" t="s">
        <v>23</v>
      </c>
      <c r="C47" s="33" t="s">
        <v>39</v>
      </c>
      <c r="D47" s="33" t="s">
        <v>25</v>
      </c>
      <c r="E47" s="30" t="s">
        <v>88</v>
      </c>
      <c r="F47" s="26" t="s">
        <v>212</v>
      </c>
      <c r="G47" s="48" t="s">
        <v>213</v>
      </c>
      <c r="H47" s="48"/>
      <c r="I47" s="48"/>
      <c r="J47" s="48"/>
      <c r="K47" s="19">
        <v>3</v>
      </c>
      <c r="L47" s="19">
        <v>3</v>
      </c>
      <c r="M47" s="20">
        <v>5</v>
      </c>
      <c r="N47" s="21" t="str">
        <f t="shared" ref="N47:N51" si="42">IF(M47&lt;5,"Bajo",IF(M47=5,"Medio",IF(M47&lt;8,"Alto","Extremo")))</f>
        <v>Medio</v>
      </c>
      <c r="O47" s="19" t="s">
        <v>35</v>
      </c>
      <c r="P47" s="49" t="s">
        <v>214</v>
      </c>
      <c r="Q47" s="50"/>
      <c r="R47" s="50"/>
      <c r="S47" s="50"/>
      <c r="T47" s="50"/>
      <c r="U47" s="51"/>
      <c r="V47" s="19">
        <v>3</v>
      </c>
      <c r="W47" s="19">
        <v>1</v>
      </c>
      <c r="X47" s="20">
        <v>4</v>
      </c>
      <c r="Y47" s="23" t="str">
        <f t="shared" si="41"/>
        <v>Bajo</v>
      </c>
      <c r="Z47" s="20" t="s">
        <v>35</v>
      </c>
      <c r="AA47" s="52" t="s">
        <v>215</v>
      </c>
      <c r="AB47" s="53"/>
      <c r="AC47" s="22" t="s">
        <v>216</v>
      </c>
    </row>
    <row r="48" spans="1:29" ht="178.5" customHeight="1" x14ac:dyDescent="0.3">
      <c r="A48" s="32">
        <v>43</v>
      </c>
      <c r="B48" s="29" t="s">
        <v>23</v>
      </c>
      <c r="C48" s="29" t="s">
        <v>39</v>
      </c>
      <c r="D48" s="29" t="s">
        <v>25</v>
      </c>
      <c r="E48" s="29" t="s">
        <v>88</v>
      </c>
      <c r="F48" s="18" t="s">
        <v>217</v>
      </c>
      <c r="G48" s="48" t="s">
        <v>218</v>
      </c>
      <c r="H48" s="48"/>
      <c r="I48" s="48"/>
      <c r="J48" s="48"/>
      <c r="K48" s="19">
        <v>3</v>
      </c>
      <c r="L48" s="19">
        <v>4</v>
      </c>
      <c r="M48" s="20">
        <f t="shared" ref="M48" si="43">SUM(K48:L48)</f>
        <v>7</v>
      </c>
      <c r="N48" s="21" t="str">
        <f t="shared" si="42"/>
        <v>Alto</v>
      </c>
      <c r="O48" s="19" t="s">
        <v>35</v>
      </c>
      <c r="P48" s="49" t="s">
        <v>219</v>
      </c>
      <c r="Q48" s="50"/>
      <c r="R48" s="50"/>
      <c r="S48" s="50"/>
      <c r="T48" s="50"/>
      <c r="U48" s="51"/>
      <c r="V48" s="19">
        <v>1</v>
      </c>
      <c r="W48" s="19">
        <v>4</v>
      </c>
      <c r="X48" s="20">
        <f t="shared" ref="X48" si="44">SUM(V48:W48)</f>
        <v>5</v>
      </c>
      <c r="Y48" s="23" t="str">
        <f t="shared" ref="Y48:Y50" si="45">IF(X48&lt;5,"Bajo",IF(X48=5,"Medio",IF(X48&lt;8,"Alto","Extremo")))</f>
        <v>Medio</v>
      </c>
      <c r="Z48" s="19" t="s">
        <v>35</v>
      </c>
      <c r="AA48" s="52" t="s">
        <v>220</v>
      </c>
      <c r="AB48" s="53"/>
      <c r="AC48" s="22" t="s">
        <v>221</v>
      </c>
    </row>
    <row r="49" spans="1:29" ht="145" customHeight="1" x14ac:dyDescent="0.3">
      <c r="A49" s="32">
        <v>44</v>
      </c>
      <c r="B49" s="33" t="s">
        <v>23</v>
      </c>
      <c r="C49" s="33" t="s">
        <v>39</v>
      </c>
      <c r="D49" s="33" t="s">
        <v>25</v>
      </c>
      <c r="E49" s="31" t="s">
        <v>88</v>
      </c>
      <c r="F49" s="18" t="s">
        <v>222</v>
      </c>
      <c r="G49" s="48" t="s">
        <v>223</v>
      </c>
      <c r="H49" s="48"/>
      <c r="I49" s="48"/>
      <c r="J49" s="48"/>
      <c r="K49" s="19">
        <v>2</v>
      </c>
      <c r="L49" s="19">
        <v>4</v>
      </c>
      <c r="M49" s="20">
        <v>6</v>
      </c>
      <c r="N49" s="21" t="str">
        <f t="shared" si="42"/>
        <v>Alto</v>
      </c>
      <c r="O49" s="19" t="s">
        <v>35</v>
      </c>
      <c r="P49" s="49" t="s">
        <v>224</v>
      </c>
      <c r="Q49" s="50"/>
      <c r="R49" s="50"/>
      <c r="S49" s="50"/>
      <c r="T49" s="50"/>
      <c r="U49" s="51"/>
      <c r="V49" s="19">
        <v>1</v>
      </c>
      <c r="W49" s="19">
        <v>3</v>
      </c>
      <c r="X49" s="20">
        <v>4</v>
      </c>
      <c r="Y49" s="23" t="str">
        <f t="shared" si="45"/>
        <v>Bajo</v>
      </c>
      <c r="Z49" s="19" t="s">
        <v>35</v>
      </c>
      <c r="AA49" s="52" t="s">
        <v>225</v>
      </c>
      <c r="AB49" s="53"/>
      <c r="AC49" s="22" t="s">
        <v>226</v>
      </c>
    </row>
    <row r="50" spans="1:29" ht="145" customHeight="1" x14ac:dyDescent="0.3">
      <c r="A50" s="32">
        <v>45</v>
      </c>
      <c r="B50" s="33" t="s">
        <v>23</v>
      </c>
      <c r="C50" s="33" t="s">
        <v>24</v>
      </c>
      <c r="D50" s="33" t="s">
        <v>25</v>
      </c>
      <c r="E50" s="31" t="s">
        <v>88</v>
      </c>
      <c r="F50" s="18" t="s">
        <v>227</v>
      </c>
      <c r="G50" s="48" t="s">
        <v>228</v>
      </c>
      <c r="H50" s="48"/>
      <c r="I50" s="48"/>
      <c r="J50" s="48"/>
      <c r="K50" s="19">
        <v>2</v>
      </c>
      <c r="L50" s="19">
        <v>2</v>
      </c>
      <c r="M50" s="20">
        <v>4</v>
      </c>
      <c r="N50" s="21" t="str">
        <f t="shared" si="42"/>
        <v>Bajo</v>
      </c>
      <c r="O50" s="19" t="s">
        <v>35</v>
      </c>
      <c r="P50" s="49" t="s">
        <v>229</v>
      </c>
      <c r="Q50" s="50"/>
      <c r="R50" s="50"/>
      <c r="S50" s="50"/>
      <c r="T50" s="50"/>
      <c r="U50" s="51"/>
      <c r="V50" s="19">
        <v>1</v>
      </c>
      <c r="W50" s="19">
        <v>1</v>
      </c>
      <c r="X50" s="20">
        <v>2</v>
      </c>
      <c r="Y50" s="23" t="str">
        <f t="shared" si="45"/>
        <v>Bajo</v>
      </c>
      <c r="Z50" s="19" t="s">
        <v>35</v>
      </c>
      <c r="AA50" s="52" t="s">
        <v>230</v>
      </c>
      <c r="AB50" s="53"/>
      <c r="AC50" s="22" t="s">
        <v>176</v>
      </c>
    </row>
    <row r="51" spans="1:29" ht="145" customHeight="1" x14ac:dyDescent="0.3">
      <c r="A51" s="32">
        <v>46</v>
      </c>
      <c r="B51" s="33" t="s">
        <v>23</v>
      </c>
      <c r="C51" s="33" t="s">
        <v>24</v>
      </c>
      <c r="D51" s="33" t="s">
        <v>25</v>
      </c>
      <c r="E51" s="31" t="s">
        <v>88</v>
      </c>
      <c r="F51" s="44" t="s">
        <v>231</v>
      </c>
      <c r="G51" s="49" t="s">
        <v>232</v>
      </c>
      <c r="H51" s="50"/>
      <c r="I51" s="50"/>
      <c r="J51" s="51"/>
      <c r="K51" s="24">
        <v>2</v>
      </c>
      <c r="L51" s="19">
        <v>5</v>
      </c>
      <c r="M51" s="20">
        <v>7</v>
      </c>
      <c r="N51" s="21" t="str">
        <f t="shared" si="42"/>
        <v>Alto</v>
      </c>
      <c r="O51" s="19" t="s">
        <v>35</v>
      </c>
      <c r="P51" s="49" t="s">
        <v>233</v>
      </c>
      <c r="Q51" s="50"/>
      <c r="R51" s="50"/>
      <c r="S51" s="50"/>
      <c r="T51" s="50"/>
      <c r="U51" s="51"/>
      <c r="V51" s="19">
        <v>1</v>
      </c>
      <c r="W51" s="19">
        <v>5</v>
      </c>
      <c r="X51" s="20">
        <v>6</v>
      </c>
      <c r="Y51" s="23" t="str">
        <f t="shared" ref="Y51" si="46">IF(X51&lt;5,"Bajo",IF(X51=5,"Medio",IF(X51&lt;8,"Alto","Extremo")))</f>
        <v>Alto</v>
      </c>
      <c r="Z51" s="19" t="s">
        <v>35</v>
      </c>
      <c r="AA51" s="54" t="s">
        <v>234</v>
      </c>
      <c r="AB51" s="55"/>
      <c r="AC51" s="25" t="s">
        <v>235</v>
      </c>
    </row>
    <row r="52" spans="1:29" ht="129" customHeight="1" x14ac:dyDescent="0.3">
      <c r="A52" s="32">
        <v>47</v>
      </c>
      <c r="B52" s="28" t="s">
        <v>23</v>
      </c>
      <c r="C52" s="28" t="s">
        <v>39</v>
      </c>
      <c r="D52" s="28" t="s">
        <v>25</v>
      </c>
      <c r="E52" s="28" t="s">
        <v>236</v>
      </c>
      <c r="F52" s="36" t="s">
        <v>237</v>
      </c>
      <c r="G52" s="56" t="s">
        <v>238</v>
      </c>
      <c r="H52" s="56"/>
      <c r="I52" s="56"/>
      <c r="J52" s="56"/>
      <c r="K52" s="24">
        <v>1</v>
      </c>
      <c r="L52" s="19">
        <v>4</v>
      </c>
      <c r="M52" s="20">
        <f>SUM(K52:L52)</f>
        <v>5</v>
      </c>
      <c r="N52" s="21" t="str">
        <f>IF(M52&lt;5,"Bajo",IF(M52=5,"Medio",IF(M52&lt;8,"Alto","Extremo")))</f>
        <v>Medio</v>
      </c>
      <c r="O52" s="19" t="s">
        <v>35</v>
      </c>
      <c r="P52" s="49" t="s">
        <v>239</v>
      </c>
      <c r="Q52" s="50"/>
      <c r="R52" s="50"/>
      <c r="S52" s="50"/>
      <c r="T52" s="50"/>
      <c r="U52" s="51"/>
      <c r="V52" s="19">
        <v>1</v>
      </c>
      <c r="W52" s="19">
        <v>3</v>
      </c>
      <c r="X52" s="20">
        <f>SUM(V52:W52)</f>
        <v>4</v>
      </c>
      <c r="Y52" s="23" t="str">
        <f>IF(X52&lt;5,"Bajo",IF(X52=5,"Medio",IF(X52&lt;8,"Alto","Extremo")))</f>
        <v>Bajo</v>
      </c>
      <c r="Z52" s="19" t="str">
        <f>O52</f>
        <v>Contratista</v>
      </c>
      <c r="AA52" s="52" t="s">
        <v>240</v>
      </c>
      <c r="AB52" s="53"/>
      <c r="AC52" s="22" t="s">
        <v>241</v>
      </c>
    </row>
    <row r="53" spans="1:29" ht="409.5" customHeight="1" x14ac:dyDescent="0.3">
      <c r="A53" s="32">
        <v>48</v>
      </c>
      <c r="B53" s="33" t="s">
        <v>23</v>
      </c>
      <c r="C53" s="33" t="s">
        <v>39</v>
      </c>
      <c r="D53" s="33" t="s">
        <v>25</v>
      </c>
      <c r="E53" s="31" t="s">
        <v>74</v>
      </c>
      <c r="F53" s="18" t="s">
        <v>242</v>
      </c>
      <c r="G53" s="48" t="s">
        <v>243</v>
      </c>
      <c r="H53" s="48"/>
      <c r="I53" s="48"/>
      <c r="J53" s="48"/>
      <c r="K53" s="19">
        <v>3</v>
      </c>
      <c r="L53" s="19">
        <v>2</v>
      </c>
      <c r="M53" s="20">
        <f>SUM(K53:L53)</f>
        <v>5</v>
      </c>
      <c r="N53" s="21" t="str">
        <f>IF(M53&lt;5,"Bajo",IF(M53=5,"Medio",IF(M53&lt;8,"Alto","Extremo")))</f>
        <v>Medio</v>
      </c>
      <c r="O53" s="19" t="s">
        <v>35</v>
      </c>
      <c r="P53" s="49" t="s">
        <v>244</v>
      </c>
      <c r="Q53" s="50"/>
      <c r="R53" s="50"/>
      <c r="S53" s="50"/>
      <c r="T53" s="50"/>
      <c r="U53" s="51"/>
      <c r="V53" s="19">
        <v>2</v>
      </c>
      <c r="W53" s="19">
        <v>3</v>
      </c>
      <c r="X53" s="20">
        <f>SUM(V53:W53)</f>
        <v>5</v>
      </c>
      <c r="Y53" s="23" t="str">
        <f t="shared" ref="Y53" si="47">IF(X53&lt;5,"Bajo",IF(X53=5,"Medio",IF(X53&lt;8,"Alto","Extremo")))</f>
        <v>Medio</v>
      </c>
      <c r="Z53" s="19" t="s">
        <v>35</v>
      </c>
      <c r="AA53" s="52" t="s">
        <v>245</v>
      </c>
      <c r="AB53" s="53"/>
      <c r="AC53" s="22" t="s">
        <v>221</v>
      </c>
    </row>
    <row r="54" spans="1:29" ht="12.75" customHeight="1" x14ac:dyDescent="0.3"/>
    <row r="55" spans="1:29" ht="12.75" customHeight="1" x14ac:dyDescent="0.3"/>
    <row r="56" spans="1:29" ht="12.75" customHeight="1" x14ac:dyDescent="0.3"/>
    <row r="57" spans="1:29" ht="12.75" customHeight="1" x14ac:dyDescent="0.3"/>
    <row r="58" spans="1:29" ht="12.75" customHeight="1" x14ac:dyDescent="0.3"/>
    <row r="59" spans="1:29" ht="12.75" customHeight="1" x14ac:dyDescent="0.3"/>
    <row r="60" spans="1:29" ht="12.75" customHeight="1" x14ac:dyDescent="0.3"/>
    <row r="61" spans="1:29" ht="12.75" customHeight="1" x14ac:dyDescent="0.3"/>
    <row r="62" spans="1:29" ht="12.75" customHeight="1" x14ac:dyDescent="0.3"/>
    <row r="63" spans="1:29" ht="12.75" customHeight="1" x14ac:dyDescent="0.3"/>
    <row r="64" spans="1:29" ht="13" x14ac:dyDescent="0.3"/>
    <row r="65" ht="13" x14ac:dyDescent="0.3"/>
    <row r="66" ht="13" x14ac:dyDescent="0.3"/>
    <row r="67" ht="13" x14ac:dyDescent="0.3"/>
    <row r="68" ht="13" x14ac:dyDescent="0.3"/>
    <row r="69" ht="13" x14ac:dyDescent="0.3"/>
    <row r="70" ht="13" x14ac:dyDescent="0.3"/>
    <row r="71" ht="13" x14ac:dyDescent="0.3"/>
    <row r="72" ht="13" x14ac:dyDescent="0.3"/>
    <row r="73" ht="13" x14ac:dyDescent="0.3"/>
    <row r="74" ht="13" x14ac:dyDescent="0.3"/>
    <row r="75" ht="13" x14ac:dyDescent="0.3"/>
    <row r="76" ht="13" x14ac:dyDescent="0.3"/>
    <row r="77" ht="13" x14ac:dyDescent="0.3"/>
    <row r="78" ht="13" x14ac:dyDescent="0.3"/>
    <row r="79" ht="13" x14ac:dyDescent="0.3"/>
    <row r="80" ht="13" x14ac:dyDescent="0.3"/>
    <row r="81" ht="13" x14ac:dyDescent="0.3"/>
    <row r="82" ht="13" x14ac:dyDescent="0.3"/>
    <row r="83" ht="13" x14ac:dyDescent="0.3"/>
    <row r="84" ht="13" x14ac:dyDescent="0.3"/>
    <row r="85" ht="13" x14ac:dyDescent="0.3"/>
    <row r="86" ht="13" x14ac:dyDescent="0.3"/>
    <row r="87" ht="13" x14ac:dyDescent="0.3"/>
    <row r="88" ht="13" x14ac:dyDescent="0.3"/>
    <row r="89" ht="13" x14ac:dyDescent="0.3"/>
    <row r="90" ht="13" x14ac:dyDescent="0.3"/>
    <row r="91" ht="13" x14ac:dyDescent="0.3"/>
    <row r="92" ht="13" x14ac:dyDescent="0.3"/>
    <row r="93" ht="13" x14ac:dyDescent="0.3"/>
  </sheetData>
  <autoFilter ref="A4:AC53" xr:uid="{00000000-0001-0000-0000-000000000000}">
    <filterColumn colId="6" showButton="0"/>
    <filterColumn colId="7" showButton="0"/>
    <filterColumn colId="8"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6" showButton="0"/>
    <filterColumn colId="27" showButton="0"/>
  </autoFilter>
  <mergeCells count="164">
    <mergeCell ref="A1:AC1"/>
    <mergeCell ref="A2:AC2"/>
    <mergeCell ref="A3:AC3"/>
    <mergeCell ref="O4:O5"/>
    <mergeCell ref="A4:A5"/>
    <mergeCell ref="B4:B5"/>
    <mergeCell ref="C4:C5"/>
    <mergeCell ref="D4:D5"/>
    <mergeCell ref="E4:E5"/>
    <mergeCell ref="F4:F5"/>
    <mergeCell ref="G4:J5"/>
    <mergeCell ref="K4:K5"/>
    <mergeCell ref="L4:L5"/>
    <mergeCell ref="AA4:AC4"/>
    <mergeCell ref="AA5:AB5"/>
    <mergeCell ref="Z4:Z5"/>
    <mergeCell ref="M4:M5"/>
    <mergeCell ref="N4:N5"/>
    <mergeCell ref="P4:U5"/>
    <mergeCell ref="V4:Y4"/>
    <mergeCell ref="AA6:AB6"/>
    <mergeCell ref="G33:J33"/>
    <mergeCell ref="G23:J23"/>
    <mergeCell ref="G30:J30"/>
    <mergeCell ref="G21:J21"/>
    <mergeCell ref="G27:J27"/>
    <mergeCell ref="G15:J15"/>
    <mergeCell ref="G19:J19"/>
    <mergeCell ref="G10:J10"/>
    <mergeCell ref="G17:J17"/>
    <mergeCell ref="G11:J11"/>
    <mergeCell ref="P11:U11"/>
    <mergeCell ref="AA11:AB11"/>
    <mergeCell ref="G7:J7"/>
    <mergeCell ref="G13:J13"/>
    <mergeCell ref="G20:J20"/>
    <mergeCell ref="G9:J9"/>
    <mergeCell ref="G8:J8"/>
    <mergeCell ref="G22:J22"/>
    <mergeCell ref="P10:U10"/>
    <mergeCell ref="G6:J6"/>
    <mergeCell ref="P19:U19"/>
    <mergeCell ref="P6:U6"/>
    <mergeCell ref="AA7:AB7"/>
    <mergeCell ref="AA9:AB9"/>
    <mergeCell ref="P27:U27"/>
    <mergeCell ref="P24:U24"/>
    <mergeCell ref="P49:U49"/>
    <mergeCell ref="P7:U7"/>
    <mergeCell ref="P38:U38"/>
    <mergeCell ref="P13:U13"/>
    <mergeCell ref="P29:U29"/>
    <mergeCell ref="P20:U20"/>
    <mergeCell ref="P9:U9"/>
    <mergeCell ref="AA8:AB8"/>
    <mergeCell ref="P8:U8"/>
    <mergeCell ref="AA21:AB21"/>
    <mergeCell ref="P26:U26"/>
    <mergeCell ref="P17:U17"/>
    <mergeCell ref="AA22:AB22"/>
    <mergeCell ref="P23:U23"/>
    <mergeCell ref="AA23:AB23"/>
    <mergeCell ref="P21:U21"/>
    <mergeCell ref="AA48:AB48"/>
    <mergeCell ref="AA10:AB10"/>
    <mergeCell ref="AA24:AB24"/>
    <mergeCell ref="P22:U22"/>
    <mergeCell ref="P15:U15"/>
    <mergeCell ref="G31:J31"/>
    <mergeCell ref="P31:U31"/>
    <mergeCell ref="G29:J29"/>
    <mergeCell ref="G26:J26"/>
    <mergeCell ref="AA26:AB26"/>
    <mergeCell ref="AA27:AB27"/>
    <mergeCell ref="AA40:AB40"/>
    <mergeCell ref="G48:J48"/>
    <mergeCell ref="P48:U48"/>
    <mergeCell ref="G32:J32"/>
    <mergeCell ref="P32:U32"/>
    <mergeCell ref="G34:J34"/>
    <mergeCell ref="G46:J46"/>
    <mergeCell ref="P46:U46"/>
    <mergeCell ref="P45:U45"/>
    <mergeCell ref="G38:J38"/>
    <mergeCell ref="G40:J40"/>
    <mergeCell ref="P40:U40"/>
    <mergeCell ref="G45:J45"/>
    <mergeCell ref="G47:J47"/>
    <mergeCell ref="P47:U47"/>
    <mergeCell ref="G43:J43"/>
    <mergeCell ref="P43:U43"/>
    <mergeCell ref="AA43:AB43"/>
    <mergeCell ref="AA15:AB15"/>
    <mergeCell ref="G25:J25"/>
    <mergeCell ref="AA25:AB25"/>
    <mergeCell ref="P25:U25"/>
    <mergeCell ref="AA16:AB16"/>
    <mergeCell ref="P16:U16"/>
    <mergeCell ref="G16:J16"/>
    <mergeCell ref="AA17:AB17"/>
    <mergeCell ref="G18:J18"/>
    <mergeCell ref="P18:U18"/>
    <mergeCell ref="AA18:AB18"/>
    <mergeCell ref="G41:J41"/>
    <mergeCell ref="P41:U41"/>
    <mergeCell ref="AA47:AB47"/>
    <mergeCell ref="G35:J35"/>
    <mergeCell ref="P35:U35"/>
    <mergeCell ref="AA35:AB35"/>
    <mergeCell ref="G39:J39"/>
    <mergeCell ref="P39:U39"/>
    <mergeCell ref="AA39:AB39"/>
    <mergeCell ref="G44:J44"/>
    <mergeCell ref="P44:U44"/>
    <mergeCell ref="AA46:AB46"/>
    <mergeCell ref="AA41:AB41"/>
    <mergeCell ref="G42:J42"/>
    <mergeCell ref="AA38:AB38"/>
    <mergeCell ref="AA42:AB42"/>
    <mergeCell ref="AA44:AB44"/>
    <mergeCell ref="AA45:AB45"/>
    <mergeCell ref="AA36:AB36"/>
    <mergeCell ref="P42:U42"/>
    <mergeCell ref="AA37:AB37"/>
    <mergeCell ref="G37:J37"/>
    <mergeCell ref="G36:J36"/>
    <mergeCell ref="G12:J12"/>
    <mergeCell ref="P12:U12"/>
    <mergeCell ref="AA12:AB12"/>
    <mergeCell ref="P30:U30"/>
    <mergeCell ref="P37:U37"/>
    <mergeCell ref="P36:U36"/>
    <mergeCell ref="P14:U14"/>
    <mergeCell ref="G14:J14"/>
    <mergeCell ref="AA14:AB14"/>
    <mergeCell ref="P34:U34"/>
    <mergeCell ref="AA34:AB34"/>
    <mergeCell ref="AA13:AB13"/>
    <mergeCell ref="AA19:AB19"/>
    <mergeCell ref="P33:U33"/>
    <mergeCell ref="AA33:AB33"/>
    <mergeCell ref="AA30:AB30"/>
    <mergeCell ref="G24:J24"/>
    <mergeCell ref="AA32:AB32"/>
    <mergeCell ref="AA31:AB31"/>
    <mergeCell ref="AA29:AB29"/>
    <mergeCell ref="AA20:AB20"/>
    <mergeCell ref="G28:J28"/>
    <mergeCell ref="P28:U28"/>
    <mergeCell ref="AA28:AB28"/>
    <mergeCell ref="G53:J53"/>
    <mergeCell ref="P53:U53"/>
    <mergeCell ref="AA53:AB53"/>
    <mergeCell ref="G49:J49"/>
    <mergeCell ref="AA50:AB50"/>
    <mergeCell ref="G51:J51"/>
    <mergeCell ref="P51:U51"/>
    <mergeCell ref="AA51:AB51"/>
    <mergeCell ref="AA52:AB52"/>
    <mergeCell ref="AA49:AB49"/>
    <mergeCell ref="P50:U50"/>
    <mergeCell ref="P52:U52"/>
    <mergeCell ref="G50:J50"/>
    <mergeCell ref="G52:J52"/>
  </mergeCells>
  <conditionalFormatting sqref="M6:M53 X6:X53">
    <cfRule type="cellIs" dxfId="49" priority="143" stopIfTrue="1" operator="between">
      <formula>1</formula>
      <formula>4</formula>
    </cfRule>
    <cfRule type="cellIs" dxfId="48" priority="150" stopIfTrue="1" operator="between">
      <formula>4</formula>
      <formula>1</formula>
    </cfRule>
    <cfRule type="cellIs" dxfId="47" priority="151" stopIfTrue="1" operator="between">
      <formula>5</formula>
      <formula>5</formula>
    </cfRule>
    <cfRule type="cellIs" dxfId="46" priority="152" stopIfTrue="1" operator="between">
      <formula>6</formula>
      <formula>7</formula>
    </cfRule>
  </conditionalFormatting>
  <conditionalFormatting sqref="M6:N52 X6:Y53">
    <cfRule type="cellIs" dxfId="45" priority="38" stopIfTrue="1" operator="between">
      <formula>10</formula>
      <formula>8</formula>
    </cfRule>
  </conditionalFormatting>
  <conditionalFormatting sqref="M34:N34 X34:Y34">
    <cfRule type="cellIs" dxfId="44" priority="34" stopIfTrue="1" operator="between">
      <formula>10</formula>
      <formula>8</formula>
    </cfRule>
  </conditionalFormatting>
  <conditionalFormatting sqref="M52:N52">
    <cfRule type="cellIs" dxfId="43" priority="114" stopIfTrue="1" operator="between">
      <formula>10</formula>
      <formula>8</formula>
    </cfRule>
  </conditionalFormatting>
  <conditionalFormatting sqref="N6:N53 Y6:Y53">
    <cfRule type="containsText" dxfId="42" priority="219" stopIfTrue="1" operator="containsText" text="Bajo">
      <formula>NOT(ISERROR(SEARCH("Bajo",N6)))</formula>
    </cfRule>
    <cfRule type="containsText" dxfId="41" priority="222" stopIfTrue="1" operator="containsText" text="Bajo">
      <formula>NOT(ISERROR(SEARCH("Bajo",N6)))</formula>
    </cfRule>
    <cfRule type="containsText" dxfId="40" priority="223" stopIfTrue="1" operator="containsText" text="Alto">
      <formula>NOT(ISERROR(SEARCH("Alto",N6)))</formula>
    </cfRule>
    <cfRule type="containsText" dxfId="39" priority="224" stopIfTrue="1" operator="containsText" text="Medio">
      <formula>NOT(ISERROR(SEARCH("Medio",N6)))</formula>
    </cfRule>
    <cfRule type="containsText" dxfId="38" priority="225" stopIfTrue="1" operator="containsText" text="Medio">
      <formula>NOT(ISERROR(SEARCH("Medio",N6)))</formula>
    </cfRule>
    <cfRule type="containsText" dxfId="37" priority="226" stopIfTrue="1" operator="containsText" text="Extremo">
      <formula>NOT(ISERROR(SEARCH("Extremo",N6)))</formula>
    </cfRule>
    <cfRule type="expression" dxfId="36" priority="227" stopIfTrue="1">
      <formula>"Extremo"</formula>
    </cfRule>
  </conditionalFormatting>
  <conditionalFormatting sqref="X6:X53 M6:M53">
    <cfRule type="cellIs" dxfId="35" priority="142" stopIfTrue="1" operator="between">
      <formula>1</formula>
      <formula>4</formula>
    </cfRule>
  </conditionalFormatting>
  <conditionalFormatting sqref="X24">
    <cfRule type="cellIs" dxfId="34" priority="231" stopIfTrue="1" operator="between">
      <formula>10</formula>
      <formula>8</formula>
    </cfRule>
  </conditionalFormatting>
  <conditionalFormatting sqref="X52">
    <cfRule type="cellIs" dxfId="33" priority="127" stopIfTrue="1" operator="between">
      <formula>10</formula>
      <formula>8</formula>
    </cfRule>
  </conditionalFormatting>
  <conditionalFormatting sqref="X11:Y11">
    <cfRule type="cellIs" dxfId="32" priority="35" stopIfTrue="1" operator="between">
      <formula>10</formula>
      <formula>8</formula>
    </cfRule>
  </conditionalFormatting>
  <conditionalFormatting sqref="Y24">
    <cfRule type="cellIs" dxfId="31" priority="54" stopIfTrue="1" operator="between">
      <formula>10</formula>
      <formula>8</formula>
    </cfRule>
  </conditionalFormatting>
  <conditionalFormatting sqref="M53:N53">
    <cfRule type="cellIs" dxfId="30" priority="33" stopIfTrue="1" operator="between">
      <formula>10</formula>
      <formula>8</formula>
    </cfRule>
  </conditionalFormatting>
  <conditionalFormatting sqref="N53">
    <cfRule type="cellIs" dxfId="29" priority="30" stopIfTrue="1" operator="between">
      <formula>10</formula>
      <formula>8</formula>
    </cfRule>
  </conditionalFormatting>
  <conditionalFormatting sqref="N53">
    <cfRule type="cellIs" dxfId="28" priority="31" stopIfTrue="1" operator="between">
      <formula>10</formula>
      <formula>8</formula>
    </cfRule>
  </conditionalFormatting>
  <conditionalFormatting sqref="Y10">
    <cfRule type="cellIs" dxfId="27" priority="29" stopIfTrue="1" operator="between">
      <formula>10</formula>
      <formula>8</formula>
    </cfRule>
  </conditionalFormatting>
  <conditionalFormatting sqref="Y9">
    <cfRule type="cellIs" dxfId="26" priority="28" stopIfTrue="1" operator="between">
      <formula>10</formula>
      <formula>8</formula>
    </cfRule>
  </conditionalFormatting>
  <conditionalFormatting sqref="Y8">
    <cfRule type="cellIs" dxfId="25" priority="27" stopIfTrue="1" operator="between">
      <formula>10</formula>
      <formula>8</formula>
    </cfRule>
  </conditionalFormatting>
  <conditionalFormatting sqref="Y7">
    <cfRule type="cellIs" dxfId="24" priority="26" stopIfTrue="1" operator="between">
      <formula>10</formula>
      <formula>8</formula>
    </cfRule>
  </conditionalFormatting>
  <conditionalFormatting sqref="Y6">
    <cfRule type="cellIs" dxfId="23" priority="25" stopIfTrue="1" operator="between">
      <formula>10</formula>
      <formula>8</formula>
    </cfRule>
  </conditionalFormatting>
  <conditionalFormatting sqref="Y12">
    <cfRule type="cellIs" dxfId="22" priority="24" stopIfTrue="1" operator="between">
      <formula>10</formula>
      <formula>8</formula>
    </cfRule>
  </conditionalFormatting>
  <conditionalFormatting sqref="Y13">
    <cfRule type="cellIs" dxfId="21" priority="23" stopIfTrue="1" operator="between">
      <formula>10</formula>
      <formula>8</formula>
    </cfRule>
  </conditionalFormatting>
  <conditionalFormatting sqref="Y14">
    <cfRule type="cellIs" dxfId="20" priority="22" stopIfTrue="1" operator="between">
      <formula>10</formula>
      <formula>8</formula>
    </cfRule>
  </conditionalFormatting>
  <conditionalFormatting sqref="Y20">
    <cfRule type="cellIs" dxfId="19" priority="21" stopIfTrue="1" operator="between">
      <formula>10</formula>
      <formula>8</formula>
    </cfRule>
  </conditionalFormatting>
  <conditionalFormatting sqref="Y26">
    <cfRule type="cellIs" dxfId="18" priority="20" stopIfTrue="1" operator="between">
      <formula>10</formula>
      <formula>8</formula>
    </cfRule>
  </conditionalFormatting>
  <conditionalFormatting sqref="Y27">
    <cfRule type="cellIs" dxfId="17" priority="19" stopIfTrue="1" operator="between">
      <formula>10</formula>
      <formula>8</formula>
    </cfRule>
  </conditionalFormatting>
  <conditionalFormatting sqref="Y28">
    <cfRule type="cellIs" dxfId="16" priority="18" stopIfTrue="1" operator="between">
      <formula>10</formula>
      <formula>8</formula>
    </cfRule>
  </conditionalFormatting>
  <conditionalFormatting sqref="Y29">
    <cfRule type="cellIs" dxfId="15" priority="17" stopIfTrue="1" operator="between">
      <formula>10</formula>
      <formula>8</formula>
    </cfRule>
  </conditionalFormatting>
  <conditionalFormatting sqref="Y30">
    <cfRule type="cellIs" dxfId="14" priority="16" stopIfTrue="1" operator="between">
      <formula>10</formula>
      <formula>8</formula>
    </cfRule>
  </conditionalFormatting>
  <conditionalFormatting sqref="Y31">
    <cfRule type="cellIs" dxfId="13" priority="15" stopIfTrue="1" operator="between">
      <formula>10</formula>
      <formula>8</formula>
    </cfRule>
  </conditionalFormatting>
  <conditionalFormatting sqref="Y32">
    <cfRule type="cellIs" dxfId="12" priority="14" stopIfTrue="1" operator="between">
      <formula>10</formula>
      <formula>8</formula>
    </cfRule>
  </conditionalFormatting>
  <conditionalFormatting sqref="Y33">
    <cfRule type="cellIs" dxfId="11" priority="13" stopIfTrue="1" operator="between">
      <formula>10</formula>
      <formula>8</formula>
    </cfRule>
  </conditionalFormatting>
  <conditionalFormatting sqref="Y36">
    <cfRule type="cellIs" dxfId="10" priority="12" stopIfTrue="1" operator="between">
      <formula>10</formula>
      <formula>8</formula>
    </cfRule>
  </conditionalFormatting>
  <conditionalFormatting sqref="Y37">
    <cfRule type="cellIs" dxfId="9" priority="11" stopIfTrue="1" operator="between">
      <formula>10</formula>
      <formula>8</formula>
    </cfRule>
  </conditionalFormatting>
  <conditionalFormatting sqref="Y38">
    <cfRule type="cellIs" dxfId="8" priority="10" stopIfTrue="1" operator="between">
      <formula>10</formula>
      <formula>8</formula>
    </cfRule>
  </conditionalFormatting>
  <conditionalFormatting sqref="Y39">
    <cfRule type="cellIs" dxfId="7" priority="9" stopIfTrue="1" operator="between">
      <formula>10</formula>
      <formula>8</formula>
    </cfRule>
  </conditionalFormatting>
  <conditionalFormatting sqref="Y42">
    <cfRule type="cellIs" dxfId="6" priority="8" stopIfTrue="1" operator="between">
      <formula>10</formula>
      <formula>8</formula>
    </cfRule>
  </conditionalFormatting>
  <conditionalFormatting sqref="Y43">
    <cfRule type="cellIs" dxfId="5" priority="7" stopIfTrue="1" operator="between">
      <formula>10</formula>
      <formula>8</formula>
    </cfRule>
  </conditionalFormatting>
  <conditionalFormatting sqref="Y46">
    <cfRule type="cellIs" dxfId="4" priority="6" stopIfTrue="1" operator="between">
      <formula>10</formula>
      <formula>8</formula>
    </cfRule>
  </conditionalFormatting>
  <conditionalFormatting sqref="Y47">
    <cfRule type="cellIs" dxfId="3" priority="5" stopIfTrue="1" operator="between">
      <formula>10</formula>
      <formula>8</formula>
    </cfRule>
  </conditionalFormatting>
  <conditionalFormatting sqref="Y49">
    <cfRule type="cellIs" dxfId="2" priority="4" stopIfTrue="1" operator="between">
      <formula>10</formula>
      <formula>8</formula>
    </cfRule>
  </conditionalFormatting>
  <conditionalFormatting sqref="Y50">
    <cfRule type="cellIs" dxfId="1" priority="3" stopIfTrue="1" operator="between">
      <formula>10</formula>
      <formula>8</formula>
    </cfRule>
  </conditionalFormatting>
  <conditionalFormatting sqref="Y51">
    <cfRule type="cellIs" dxfId="0" priority="1" stopIfTrue="1" operator="between">
      <formula>10</formula>
      <formula>8</formula>
    </cfRule>
  </conditionalFormatting>
  <pageMargins left="0.7" right="0.7" top="0.75" bottom="0.75" header="0.3" footer="0.3"/>
  <pageSetup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
  <sheetViews>
    <sheetView view="pageBreakPreview" zoomScaleNormal="100" zoomScaleSheetLayoutView="100" workbookViewId="0"/>
  </sheetViews>
  <sheetFormatPr baseColWidth="10" defaultColWidth="11" defaultRowHeight="14" x14ac:dyDescent="0.3"/>
  <cols>
    <col min="9" max="9" width="12.83203125" customWidth="1"/>
  </cols>
  <sheetData>
    <row r="1" spans="1:9" ht="14.5" x14ac:dyDescent="0.35">
      <c r="A1" s="96" t="s">
        <v>246</v>
      </c>
      <c r="B1" s="96"/>
      <c r="C1" s="96"/>
      <c r="D1" s="96"/>
      <c r="E1" s="96"/>
      <c r="F1" s="96"/>
      <c r="G1" s="96"/>
      <c r="H1" s="96"/>
      <c r="I1" s="96"/>
    </row>
  </sheetData>
  <mergeCells count="1">
    <mergeCell ref="A1:I1"/>
  </mergeCells>
  <pageMargins left="0.7" right="0.7" top="0.75" bottom="0.75" header="0.3" footer="0.3"/>
  <pageSetup scale="82" orientation="portrait"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workbookViewId="0"/>
  </sheetViews>
  <sheetFormatPr baseColWidth="10" defaultColWidth="11" defaultRowHeight="13" x14ac:dyDescent="0.3"/>
  <cols>
    <col min="1" max="1" width="5.33203125" style="2" customWidth="1"/>
    <col min="2" max="2" width="94.08203125" style="2" customWidth="1"/>
    <col min="3" max="3" width="43" style="2" customWidth="1"/>
    <col min="4" max="4" width="4.58203125" style="2" customWidth="1"/>
    <col min="5" max="5" width="6.08203125" style="2" customWidth="1"/>
    <col min="6" max="16384" width="11" style="2"/>
  </cols>
  <sheetData>
    <row r="1" spans="1:4" ht="66.75" customHeight="1" x14ac:dyDescent="0.3">
      <c r="A1" s="97" t="s">
        <v>247</v>
      </c>
      <c r="B1" s="97"/>
      <c r="C1" s="97"/>
      <c r="D1" s="97"/>
    </row>
    <row r="2" spans="1:4" ht="12.75" customHeight="1" x14ac:dyDescent="0.3">
      <c r="A2" s="98" t="s">
        <v>248</v>
      </c>
      <c r="B2" s="99"/>
      <c r="C2" s="99"/>
      <c r="D2" s="99"/>
    </row>
    <row r="3" spans="1:4" ht="12.75" customHeight="1" x14ac:dyDescent="0.3">
      <c r="A3" s="4" t="s">
        <v>249</v>
      </c>
      <c r="B3" s="3"/>
      <c r="C3" s="3"/>
      <c r="D3" s="3"/>
    </row>
    <row r="4" spans="1:4" ht="30" customHeight="1" x14ac:dyDescent="0.3">
      <c r="A4" s="100" t="s">
        <v>250</v>
      </c>
      <c r="B4" s="101"/>
      <c r="C4" s="101"/>
      <c r="D4" s="101"/>
    </row>
    <row r="5" spans="1:4" ht="12.75" customHeight="1" x14ac:dyDescent="0.3">
      <c r="A5" s="5" t="s">
        <v>251</v>
      </c>
      <c r="B5" s="5" t="s">
        <v>252</v>
      </c>
      <c r="C5" s="6" t="s">
        <v>253</v>
      </c>
    </row>
    <row r="6" spans="1:4" ht="15" customHeight="1" x14ac:dyDescent="0.3">
      <c r="A6" s="7">
        <v>1</v>
      </c>
      <c r="B6" s="8"/>
      <c r="C6" s="9"/>
    </row>
    <row r="7" spans="1:4" ht="15" customHeight="1" x14ac:dyDescent="0.3">
      <c r="A7" s="7">
        <v>2</v>
      </c>
      <c r="B7" s="8"/>
      <c r="C7" s="9"/>
    </row>
    <row r="8" spans="1:4" ht="15" customHeight="1" x14ac:dyDescent="0.3">
      <c r="A8" s="7">
        <v>3</v>
      </c>
      <c r="B8" s="8"/>
      <c r="C8" s="9"/>
    </row>
    <row r="9" spans="1:4" ht="15" customHeight="1" x14ac:dyDescent="0.3">
      <c r="A9" s="7">
        <v>4</v>
      </c>
      <c r="B9" s="8"/>
      <c r="C9" s="9"/>
    </row>
    <row r="10" spans="1:4" ht="15" customHeight="1" x14ac:dyDescent="0.3">
      <c r="A10" s="7">
        <v>5</v>
      </c>
      <c r="B10" s="8"/>
      <c r="C10" s="9"/>
    </row>
    <row r="11" spans="1:4" ht="14.25" customHeight="1" x14ac:dyDescent="0.3">
      <c r="A11" s="7">
        <v>6</v>
      </c>
      <c r="B11" s="10"/>
      <c r="C11" s="9"/>
    </row>
    <row r="12" spans="1:4" ht="14.25" customHeight="1" x14ac:dyDescent="0.3">
      <c r="A12" s="7">
        <v>7</v>
      </c>
      <c r="B12" s="10"/>
      <c r="C12" s="9"/>
      <c r="D12" s="11"/>
    </row>
    <row r="13" spans="1:4" ht="14.25" customHeight="1" x14ac:dyDescent="0.3">
      <c r="A13" s="7">
        <v>8</v>
      </c>
      <c r="B13" s="10"/>
      <c r="C13" s="9"/>
    </row>
    <row r="14" spans="1:4" ht="15" customHeight="1" x14ac:dyDescent="0.3">
      <c r="A14" s="7">
        <v>9</v>
      </c>
      <c r="B14" s="8"/>
      <c r="C14" s="9"/>
    </row>
    <row r="15" spans="1:4" ht="14.25" customHeight="1" x14ac:dyDescent="0.3">
      <c r="A15" s="7">
        <v>10</v>
      </c>
      <c r="B15" s="12"/>
      <c r="C15" s="13"/>
    </row>
    <row r="17" spans="1:2" x14ac:dyDescent="0.3">
      <c r="A17" s="2" t="s">
        <v>254</v>
      </c>
      <c r="B17" s="14"/>
    </row>
    <row r="18" spans="1:2" x14ac:dyDescent="0.3">
      <c r="B18" s="14"/>
    </row>
    <row r="19" spans="1:2" x14ac:dyDescent="0.3">
      <c r="B19" s="14"/>
    </row>
    <row r="20" spans="1:2" x14ac:dyDescent="0.3">
      <c r="B20" s="14"/>
    </row>
    <row r="21" spans="1:2" x14ac:dyDescent="0.3">
      <c r="B21" s="14"/>
    </row>
  </sheetData>
  <mergeCells count="3">
    <mergeCell ref="A1:D1"/>
    <mergeCell ref="A2:D2"/>
    <mergeCell ref="A4:D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view="pageBreakPreview" zoomScaleNormal="100" zoomScaleSheetLayoutView="100" workbookViewId="0"/>
  </sheetViews>
  <sheetFormatPr baseColWidth="10" defaultColWidth="11" defaultRowHeight="14" x14ac:dyDescent="0.3"/>
  <cols>
    <col min="4" max="4" width="20.08203125" customWidth="1"/>
  </cols>
  <sheetData>
    <row r="1" spans="1:5" ht="14.5" x14ac:dyDescent="0.35">
      <c r="A1" s="96" t="s">
        <v>255</v>
      </c>
      <c r="B1" s="96"/>
      <c r="C1" s="96"/>
      <c r="D1" s="96"/>
      <c r="E1" s="1"/>
    </row>
    <row r="14" spans="1:5" ht="57" customHeight="1" x14ac:dyDescent="0.3"/>
  </sheetData>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BreakPreview" zoomScaleNormal="100" zoomScaleSheetLayoutView="100" workbookViewId="0"/>
  </sheetViews>
  <sheetFormatPr baseColWidth="10" defaultColWidth="11" defaultRowHeight="14" x14ac:dyDescent="0.3"/>
  <cols>
    <col min="9" max="9" width="12.58203125" customWidth="1"/>
  </cols>
  <sheetData>
    <row r="1" spans="1:9" ht="14.5" x14ac:dyDescent="0.35">
      <c r="A1" s="96" t="s">
        <v>246</v>
      </c>
      <c r="B1" s="96"/>
      <c r="C1" s="96"/>
      <c r="D1" s="96"/>
      <c r="E1" s="96"/>
      <c r="F1" s="96"/>
      <c r="G1" s="96"/>
      <c r="H1" s="96"/>
      <c r="I1" s="96"/>
    </row>
    <row r="22" ht="20.25" customHeight="1" x14ac:dyDescent="0.3"/>
  </sheetData>
  <mergeCells count="1">
    <mergeCell ref="A1:I1"/>
  </mergeCells>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
  <sheetViews>
    <sheetView view="pageBreakPreview" zoomScaleNormal="100" zoomScaleSheetLayoutView="100" workbookViewId="0"/>
  </sheetViews>
  <sheetFormatPr baseColWidth="10" defaultColWidth="11" defaultRowHeight="14" x14ac:dyDescent="0.3"/>
  <cols>
    <col min="3" max="3" width="11.5" customWidth="1"/>
  </cols>
  <sheetData>
    <row r="1" spans="1:3" ht="14.5" x14ac:dyDescent="0.35">
      <c r="A1" s="96" t="s">
        <v>256</v>
      </c>
      <c r="B1" s="96"/>
      <c r="C1" s="96"/>
    </row>
  </sheetData>
  <mergeCells count="1">
    <mergeCell ref="A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7D2650C6774454C8C62417CB829A15D" ma:contentTypeVersion="12" ma:contentTypeDescription="Crear nuevo documento." ma:contentTypeScope="" ma:versionID="a44b5325c7fe8dfeafdd608ffec66749">
  <xsd:schema xmlns:xsd="http://www.w3.org/2001/XMLSchema" xmlns:xs="http://www.w3.org/2001/XMLSchema" xmlns:p="http://schemas.microsoft.com/office/2006/metadata/properties" xmlns:ns2="b04aea1d-15a3-46e0-bd67-63296df7c8d7" xmlns:ns3="08375845-2e5b-48c3-b296-5625308c3fab" targetNamespace="http://schemas.microsoft.com/office/2006/metadata/properties" ma:root="true" ma:fieldsID="dc8e9047344053027bd563e8bb130108" ns2:_="" ns3:_="">
    <xsd:import namespace="b04aea1d-15a3-46e0-bd67-63296df7c8d7"/>
    <xsd:import namespace="08375845-2e5b-48c3-b296-5625308c3f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aaaaaaa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aea1d-15a3-46e0-bd67-63296df7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aaaaaaaa" ma:index="19" nillable="true" ma:displayName="aaaaaaaa" ma:internalName="aaaaaaa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75845-2e5b-48c3-b296-5625308c3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abe5afc-4726-490a-bfda-e45dedfafda2}" ma:internalName="TaxCatchAll" ma:showField="CatchAllData" ma:web="08375845-2e5b-48c3-b296-5625308c3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4aea1d-15a3-46e0-bd67-63296df7c8d7">
      <Terms xmlns="http://schemas.microsoft.com/office/infopath/2007/PartnerControls"/>
    </lcf76f155ced4ddcb4097134ff3c332f>
    <TaxCatchAll xmlns="08375845-2e5b-48c3-b296-5625308c3fab" xsi:nil="true"/>
    <aaaaaaaa xmlns="b04aea1d-15a3-46e0-bd67-63296df7c8d7" xsi:nil="true"/>
  </documentManagement>
</p:properties>
</file>

<file path=customXml/itemProps1.xml><?xml version="1.0" encoding="utf-8"?>
<ds:datastoreItem xmlns:ds="http://schemas.openxmlformats.org/officeDocument/2006/customXml" ds:itemID="{DA521695-388C-4AD7-BABC-C6164280A1B6}">
  <ds:schemaRefs>
    <ds:schemaRef ds:uri="http://schemas.microsoft.com/sharepoint/v3/contenttype/forms"/>
  </ds:schemaRefs>
</ds:datastoreItem>
</file>

<file path=customXml/itemProps2.xml><?xml version="1.0" encoding="utf-8"?>
<ds:datastoreItem xmlns:ds="http://schemas.openxmlformats.org/officeDocument/2006/customXml" ds:itemID="{5997CC54-999C-443F-84D0-EA6799135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aea1d-15a3-46e0-bd67-63296df7c8d7"/>
    <ds:schemaRef ds:uri="08375845-2e5b-48c3-b296-5625308c3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E27BA-A6D0-4AB6-A142-EFDEC306C49A}">
  <ds:schemaRefs>
    <ds:schemaRef ds:uri="http://schemas.microsoft.com/office/2006/metadata/properties"/>
    <ds:schemaRef ds:uri="http://schemas.microsoft.com/office/infopath/2007/PartnerControls"/>
    <ds:schemaRef ds:uri="b04aea1d-15a3-46e0-bd67-63296df7c8d7"/>
    <ds:schemaRef ds:uri="08375845-2e5b-48c3-b296-5625308c3f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Matriz</vt:lpstr>
      <vt:lpstr>Impacto</vt:lpstr>
      <vt:lpstr>Sugerencias</vt:lpstr>
      <vt:lpstr>Probabilidad</vt:lpstr>
      <vt:lpstr>Valoración</vt:lpstr>
      <vt:lpstr>Categoría</vt:lpstr>
      <vt:lpstr>Categoría!Área_de_impresión</vt:lpstr>
      <vt:lpstr>Impacto!Área_de_impresión</vt:lpstr>
      <vt:lpstr>Matriz!Área_de_impresión</vt:lpstr>
      <vt:lpstr>Probabilidad!Área_de_impresión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Ignacio Sánchez Castillo</dc:creator>
  <cp:keywords/>
  <dc:description/>
  <cp:lastModifiedBy>martha lucia osorio rosas</cp:lastModifiedBy>
  <cp:revision/>
  <dcterms:created xsi:type="dcterms:W3CDTF">2019-07-11T14:55:28Z</dcterms:created>
  <dcterms:modified xsi:type="dcterms:W3CDTF">2026-05-25T19:02:07Z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0x01010097D2650C6774454C8C62417CB829A15D</vt:lpwstr>
  </property>
  <property fmtid="{D5CDD505-2E9C-101B-9397-08002B2CF9AE}" pid="3" name="MediaServiceImageTags">
    <vt:lpwstr/>
  </property>
</Properties>
</file>