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https://ivfenoge-my.sharepoint.com/personal/kgrosso_fenoge_gov_co/Documents/FENOGE COMPARTIDA 2022/2. Coordinación de Contratos/02. Planeación Contractual/SIP 2026/001. SIP-001-2026 Vehículos Eficientes/0. Editables/ANEXOS/"/>
    </mc:Choice>
  </mc:AlternateContent>
  <xr:revisionPtr revIDLastSave="2889" documentId="11_5E1FBF7D67938BF93A4F2BEB463C03586266DF15" xr6:coauthVersionLast="47" xr6:coauthVersionMax="47" xr10:uidLastSave="{B45E9271-FFC0-4746-B107-6CF53100ACA9}"/>
  <bookViews>
    <workbookView xWindow="0" yWindow="740" windowWidth="29400" windowHeight="18380" xr2:uid="{00000000-000D-0000-FFFF-FFFF00000000}"/>
  </bookViews>
  <sheets>
    <sheet name="Matriz" sheetId="10" r:id="rId1"/>
    <sheet name="Sugerencias" sheetId="15" r:id="rId2"/>
    <sheet name="Impacto" sheetId="12" r:id="rId3"/>
    <sheet name="Probabilidad" sheetId="11" r:id="rId4"/>
    <sheet name="Valoración" sheetId="13" r:id="rId5"/>
    <sheet name="Categoría" sheetId="14" r:id="rId6"/>
  </sheets>
  <definedNames>
    <definedName name="_xlnm._FilterDatabase" localSheetId="0" hidden="1">Matriz!$A$4:$AD$5</definedName>
    <definedName name="_xlnm.Print_Area" localSheetId="5">Categoría!$A$1:$C$12</definedName>
    <definedName name="_xlnm.Print_Area" localSheetId="2">Impacto!$A$1:$I$14</definedName>
    <definedName name="_xlnm.Print_Area" localSheetId="0">Matriz!$A$1:$AC$55</definedName>
    <definedName name="_xlnm.Print_Area" localSheetId="3">Probabilidad!$A$1:$D$14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0" l="1"/>
  <c r="N28" i="10" s="1"/>
  <c r="X34" i="10"/>
  <c r="Y34" i="10" s="1"/>
  <c r="Z34" i="10"/>
  <c r="M34" i="10"/>
  <c r="N34" i="10" s="1"/>
  <c r="N45" i="10"/>
  <c r="X11" i="10"/>
  <c r="Y11" i="10" s="1"/>
  <c r="X55" i="10"/>
  <c r="M11" i="10"/>
  <c r="N11" i="10" s="1"/>
  <c r="Y55" i="10"/>
  <c r="M55" i="10"/>
  <c r="N55" i="10" s="1"/>
  <c r="X50" i="10"/>
  <c r="Y50" i="10"/>
  <c r="M50" i="10"/>
  <c r="N50" i="10" s="1"/>
  <c r="Z25" i="10"/>
  <c r="X25" i="10"/>
  <c r="Y25" i="10" s="1"/>
  <c r="M25" i="10"/>
  <c r="N25" i="10" s="1"/>
  <c r="Z15" i="10"/>
  <c r="X15" i="10"/>
  <c r="Y15" i="10" s="1"/>
  <c r="M15" i="10"/>
  <c r="N15" i="10" s="1"/>
  <c r="Z23" i="10"/>
  <c r="X23" i="10"/>
  <c r="Y23" i="10" s="1"/>
  <c r="M23" i="10"/>
  <c r="N23" i="10" s="1"/>
  <c r="Z43" i="10"/>
  <c r="X43" i="10"/>
  <c r="Y43" i="10" s="1"/>
  <c r="M43" i="10"/>
  <c r="N43" i="10" s="1"/>
  <c r="Z19" i="10"/>
  <c r="X19" i="10"/>
  <c r="Y19" i="10" s="1"/>
  <c r="M19" i="10"/>
  <c r="N19" i="10" s="1"/>
  <c r="Z18" i="10"/>
  <c r="X18" i="10"/>
  <c r="Y18" i="10" s="1"/>
  <c r="M18" i="10"/>
  <c r="N18" i="10" s="1"/>
  <c r="M53" i="10"/>
  <c r="M54" i="10"/>
  <c r="M24" i="10"/>
  <c r="X53" i="10"/>
  <c r="Y53" i="10" s="1"/>
  <c r="X54" i="10"/>
  <c r="Y54" i="10" s="1"/>
  <c r="X24" i="10"/>
  <c r="Y24" i="10"/>
  <c r="X44" i="10"/>
  <c r="Y44" i="10" s="1"/>
  <c r="X40" i="10"/>
  <c r="Y40" i="10" s="1"/>
  <c r="M44" i="10"/>
  <c r="N44" i="10" s="1"/>
  <c r="M40" i="10"/>
  <c r="N40" i="10" s="1"/>
  <c r="Z17" i="10"/>
  <c r="X17" i="10"/>
  <c r="Y17" i="10" s="1"/>
  <c r="M17" i="10"/>
  <c r="N17" i="10" s="1"/>
  <c r="Z16" i="10"/>
  <c r="X16" i="10"/>
  <c r="Y16" i="10" s="1"/>
  <c r="M16" i="10"/>
  <c r="N16" i="10" s="1"/>
  <c r="Z53" i="10"/>
  <c r="N53" i="10"/>
  <c r="X47" i="10"/>
  <c r="Y47" i="10" s="1"/>
  <c r="M47" i="10"/>
  <c r="N47" i="10" s="1"/>
  <c r="Z35" i="10"/>
  <c r="X35" i="10"/>
  <c r="Y35" i="10" s="1"/>
  <c r="M35" i="10"/>
  <c r="N35" i="10" s="1"/>
  <c r="X33" i="10"/>
  <c r="Y33" i="10" s="1"/>
  <c r="M33" i="10"/>
  <c r="N33" i="10" s="1"/>
  <c r="Z22" i="10"/>
  <c r="X22" i="10"/>
  <c r="Y22" i="10" s="1"/>
  <c r="M22" i="10"/>
  <c r="N22" i="10" s="1"/>
  <c r="X21" i="10"/>
  <c r="Y21" i="10" s="1"/>
  <c r="M21" i="10"/>
  <c r="N21" i="10" s="1"/>
</calcChain>
</file>

<file path=xl/sharedStrings.xml><?xml version="1.0" encoding="utf-8"?>
<sst xmlns="http://schemas.openxmlformats.org/spreadsheetml/2006/main" count="631" uniqueCount="274">
  <si>
    <t>No.</t>
  </si>
  <si>
    <t xml:space="preserve">Clase </t>
  </si>
  <si>
    <t>Fuente</t>
  </si>
  <si>
    <t>Etapa</t>
  </si>
  <si>
    <t>Tipo</t>
  </si>
  <si>
    <t>Descripción
(Qué puede pasar y cómo puede ocurrir)</t>
  </si>
  <si>
    <t xml:space="preserve">Consecuencia de la ocurrencia del riesgo </t>
  </si>
  <si>
    <t>Probabilidad</t>
  </si>
  <si>
    <r>
      <rPr>
        <b/>
        <sz val="10"/>
        <color rgb="FF000000"/>
        <rFont val="Calibri"/>
        <family val="2"/>
        <scheme val="minor"/>
      </rPr>
      <t>Impacto</t>
    </r>
    <r>
      <rPr>
        <sz val="10"/>
        <color rgb="FF000000"/>
        <rFont val="Calibri"/>
        <family val="2"/>
        <scheme val="minor"/>
      </rPr>
      <t xml:space="preserve"> </t>
    </r>
  </si>
  <si>
    <t>Valoración</t>
  </si>
  <si>
    <t>Categoría</t>
  </si>
  <si>
    <t>¿A quién se le asigna?</t>
  </si>
  <si>
    <t>Tratamiento / Controles a seguir implementando</t>
  </si>
  <si>
    <t>Impacto después del tratamiento</t>
  </si>
  <si>
    <t>Persona responsable por implementar el tratamiento</t>
  </si>
  <si>
    <t xml:space="preserve">Monitoreo y revisión </t>
  </si>
  <si>
    <t xml:space="preserve">Impacto </t>
  </si>
  <si>
    <t xml:space="preserve">Valoración </t>
  </si>
  <si>
    <t>¿Cómo se realiza el monitoreo?</t>
  </si>
  <si>
    <t>Periodicidad ¿Cuándo?</t>
  </si>
  <si>
    <t>Específico</t>
  </si>
  <si>
    <t>Interno</t>
  </si>
  <si>
    <t>Ejecución</t>
  </si>
  <si>
    <t>Técnico</t>
  </si>
  <si>
    <t>Inconsistencias o información incompleta en el proceso de caracterización de la población potencial de la iniciativa que puedan derivar en la inclusión de personas que no cumplen con los criterios establecidos para la asignación de los vehículos.</t>
  </si>
  <si>
    <t>Asignación inadecuada de los vehículos eléctricos, posibles inconformidades por parte de la comunidad y afectaciones en la implementación de la iniciativa.</t>
  </si>
  <si>
    <t>Bajo</t>
  </si>
  <si>
    <t>FENOGE</t>
  </si>
  <si>
    <t>FENOGE definirá los criterios y lineamientos para la caracterización de la población objetivo de la iniciativa. Para la aplicación de dichos criterios, se contará con el apoyo de la entidad territorial correspondiente, la cual facilitará la identificación de los potenciales participantes y la verificación de la información requerida para el proceso de caracterización.</t>
  </si>
  <si>
    <t>Seguimiento por parte de FENOGE al proceso de caracterización mediante la revisión de la información recopilada y la verificación del cumplimiento de los criterios definidos para la iniciativa.</t>
  </si>
  <si>
    <t>Permanente durante la etapa precontractual y desarrollo del componente 1 de la iniciativa.</t>
  </si>
  <si>
    <t>Deficiencias en el análisis de factibilidad para la selección y viabilización de las ubicaciones de las estaciones de carga, que puedan afectar su adecuada implementación y operación.</t>
  </si>
  <si>
    <t>Operación ineficiente de la infraestructura y posibles retrasos en la ejecución de la iniciativa.</t>
  </si>
  <si>
    <t>Alto</t>
  </si>
  <si>
    <t>Contratista</t>
  </si>
  <si>
    <t>Realizar un análisis técnico riguroso durante la fase de factibilidad, validando en campo las condiciones de las ubicaciones propuestas y aplicando la metodología definida para la selección y viabilización de las estaciones de carga.</t>
  </si>
  <si>
    <t>Revisión y validación técnica, por parte de la supervisión y/o interventoría, de los resultados del análisis de factibilidad, así como verificación del cumplimiento de los criterios establecidos para la selección de las ubicaciones de las estaciones de carga.</t>
  </si>
  <si>
    <t xml:space="preserve">Permanente durante el desarrollo de la iniciativa. </t>
  </si>
  <si>
    <t>Externo</t>
  </si>
  <si>
    <t>Inviabilidad técnica, jurídica, ambiental o predial para la implementación de las estaciones de carga y los sistemas solares fotovoltaicos (SSFV) asociados en un porcentaje significativo de las ubicaciones analizadas durante la etapa de factibilidad.</t>
  </si>
  <si>
    <t>Reducción en el número de estaciones de carga o capacidad y los SSFV asociados e incumplimiento parcial de las metas establecidas.</t>
  </si>
  <si>
    <t xml:space="preserve">Evaluación previa a la selección de ubicaciones para viabilización, por medio del análisis de información secundaria disponible. </t>
  </si>
  <si>
    <t>Adelantar la etapa de factibilidad con la debida diligencia y en los plazos establecidos en el PDT, informando oportunamente a la supervisión y/o interventoría los predios o ubicaciones que no cumplan con las condiciones requeridas.</t>
  </si>
  <si>
    <t>Permanente durante el desarrollo del componente 1.</t>
  </si>
  <si>
    <t>Ejecucion</t>
  </si>
  <si>
    <t>Validación insuficiente o inadecuada de las rutas más frecuentadas por los beneficiarios y de las condiciones reales de operación, lo que podría afectar el adecuado dimensionamiento de las estaciones de carga.</t>
  </si>
  <si>
    <t xml:space="preserve">			Dimensionamiento inadecuado de las estaciones de carga, posibles limitaciones en la operación de los vehículos eléctricos y necesidad de realizar ajustes en la infraestructura de carga.</t>
  </si>
  <si>
    <t>Medio</t>
  </si>
  <si>
    <t>Realizar la validación en campo de las rutas más frecuentadas por los beneficiarios durante la fase de factibilidad, analizando distancias recorridas, patrones de uso y condiciones de operación para  validar la ubicación y dimensionamiento de las estaciones de carga.</t>
  </si>
  <si>
    <t>Revisión y validación técnica por parte del supervisor y/o interventoría del contrato de los análisis de rutas, autonomía y criterios utilizados para el dimensionamiento de las estaciones de carga.</t>
  </si>
  <si>
    <t>Dimensionamiento inadecuado del sistema solar fotovoltaico asociado a la infraestructura de recarga de vehículos eléctricos, respecto a la demanda energética requerida para la operación de los vehículos.</t>
  </si>
  <si>
    <t>Insuficiencia de energía para la recarga de los vehículos eléctricos, incremento en la dependencia de la red eléctrica convencional, reducción en la eficiencia energética de la iniciativa y posibles afectaciones en la operación de los vehículos.</t>
  </si>
  <si>
    <t xml:space="preserve">Alto </t>
  </si>
  <si>
    <t>El contratista deberá realizar el dimensionamiento técnico del sistema solar fotovoltaico con base en el consumo energético de los vehículos eléctricos, las condiciones de operación previstas y los criterios técnicos establecidos en el Anexo de especificaciones técnicas. Asimismo, deberá presentar los cálculos de diseño y validación del sistema energético previo a su implementación.</t>
  </si>
  <si>
    <t>Revisión y aprobación por parte de la supervisión/interventoría de los cálculos de dimensionamiento energético y verificación durante la puesta en marcha del funcionamiento del sistema de recarga y generación fotovoltaica.</t>
  </si>
  <si>
    <t>Regulatorio</t>
  </si>
  <si>
    <t>Validación insuficiente, durante la etapa de factibilidad, de los requisitos asociados a la recepción de los vehículos de combustión interna postulados, en particular en lo relacionado con su estado jurídico (saneamiento) y la ausencia de inconsistencias en el Registro Único Nacional de Tránsito (RUNT) o ante los organismos de tránsito competentes, lo cual podría afectar el cumplimiento de las metas de sustitución de la iniciativa.</t>
  </si>
  <si>
    <t xml:space="preserve">Retrasos y demoras en la ejecución del proyecto.
</t>
  </si>
  <si>
    <t>Realizar la verificación del estado jurídico de los vehículos de combustión, registrar los casos no saneados, elaborar un diagnóstico de la situación y proponer acciones o rutas de saneamiento que permitan su eventual vinculación al proceso de sustitución.</t>
  </si>
  <si>
    <t>Seguimiento periódico al estado de saneamiento de los vehículos, registro y reporte al FENOGE de vehículos viables chatarrizados y casos no saneados, incluyendo el avance de las acciones de regularización propuestas.</t>
  </si>
  <si>
    <t>Permanente durante el desarrollo de los componentes 1 y 2</t>
  </si>
  <si>
    <t>Limitaciones en la capacidad de la red eléctrica local o en las condiciones técnicas del punto de conexión que impidan o restrinjan la adecuada operación de la infraestructura de recarga de los vehículos eléctricos.</t>
  </si>
  <si>
    <t>Retrasos en la puesta en operación de las estaciones de carga, necesidad de realizar adecuaciones adicionales en la infraestructura eléctrica o indisponibilidad temporal del sistema de recarga.</t>
  </si>
  <si>
    <t>El contratista deberá realizar la verificación técnica previa de las condiciones de conexión a la red eléctrica, incluyendo la revisión de disponibilidad de capacidad, condiciones de tensión y requerimientos de adecuación, así como la coordinación con el operador de red cuando sea necesario.</t>
  </si>
  <si>
    <t>Seguimiento por parte de la supervisión/interventoría a los estudios eléctricos, verificaciones de campo y gestiones realizadas ante el operador de red para la habilitación del punto de conexión.</t>
  </si>
  <si>
    <t>Cambios o restricciones regulatorias que limiten o afecten la habilitación y operación de los vehículos eléctricos durante la etapa de factibilidad.</t>
  </si>
  <si>
    <t>Limitaciones para la circulación u operación de los vehículos eléctricos, posibles retrasos en la implementación de la iniciativa necesidad de realizar ajustes operativos.</t>
  </si>
  <si>
    <t>Revisión y cumplimiento de la normativa vigente aplicable al servicio de transporte y a la circulación de vehículos eléctricos, así como gestión y coordinación con las autoridades de tránsito competentes para la obtención de los permisos y autorizaciones requeridas.</t>
  </si>
  <si>
    <t>Seguimiento por parte de la supervisión y/o interventoría a cambios en la normativa aplicable y verificación del cumplimiento de los requisitos regulatorios para la operación de los vehículos eléctricos.</t>
  </si>
  <si>
    <t>Modificación o expedición de nueva regulación técnica, ambiental, tributaria o sectorial aplicable a la implementación de vehículos eléctricos, estaciones de carga y/o sistemas solares fotovoltaicos (SSFV), que afecte la viabilidad técnica o financiera de la iniciativa o genere variaciones en los costos estimados para su ejecución.</t>
  </si>
  <si>
    <t>Incremento en los costos de ejecución de la iniciativa, necesidad de ajustes técnicos o imposiblidad de ejecutar la iniciativa.</t>
  </si>
  <si>
    <t>Realizar seguimiento permanente a los cambios normativos y regulatorios aplicables a la iniciativa, informando oportunamente a la supervisión cualquier modificación que pueda afectar su ejecución.</t>
  </si>
  <si>
    <t>Monitoreo permanente por parte de la supervisión y/o interventoría.</t>
  </si>
  <si>
    <t>Permanente, durante la ejecución de la iniciativa y la etapa poscontractual.</t>
  </si>
  <si>
    <t>Social</t>
  </si>
  <si>
    <t>Desarticulación entre el Plan de Gestión Social (PGS), los lineamientos del Plan Estratégico de Seguridad Vial (PESV) y la normativa ambiental vigente en las actividades de capacitación.</t>
  </si>
  <si>
    <t>Falta de formación de los beneficiarios en temas de seguridad vial, debilidades en la implementación de buenas prácticas asociadas al uso de los vehículos eléctricos y desarticulación entre los instrumentos de gestión del proyecto.</t>
  </si>
  <si>
    <t>Adecuada planificación y ejecución de las actividades del PGS, mediante la designación de un profesional social responsable y la coordinación permanente con los beneficiarios y el ente territorial. Asimismo, se garantizará la articulación y trabajo conjunto entre el profesional social y el profesional de SST.</t>
  </si>
  <si>
    <t>Seguimiento al cumplimiento de las actividades del PGS mediante revisión de informes, soportes de ejecución y verificación por parte del supervisor y/o interventoría del contrato.</t>
  </si>
  <si>
    <t>Permanente durante el desarrollo del contrato de implementacion.</t>
  </si>
  <si>
    <t>Ejecución inadecuada o implementación incompleta de las actividades previstas en el Plan de Gestión Social (PGS) de la iniciativa.</t>
  </si>
  <si>
    <t xml:space="preserve">Incumplimiento de los lineamientos del PGS y la normativa social, afectación en el relacionamiento con los beneficiarios y las comunidades, y posibles retrasos en la ejecución de la iniciativa. </t>
  </si>
  <si>
    <t>Planificación y ejecución adecuada de las actividades del PGS, designación del profesional social responsable y coordinación permanente con los beneficiarios y el ente territorial para garantizar la correcta ejecución de las actividades sociales previstas.</t>
  </si>
  <si>
    <t>Ambiental</t>
  </si>
  <si>
    <t>Deficiencias en la implementación o ejecución de las medidas establecidas en el Plan de Manejo Ambiental (PMA) durante la ejecución de la iniciativa.</t>
  </si>
  <si>
    <t>Incumplimiento de los lineamientos ambientales establecidos, incumplimiento  a la normativa ambiental vigente,  posibles afectaciones al entorno, y riesgo de requerimientos o sanciones por parte de las autoridades ambientales competentes.</t>
  </si>
  <si>
    <t>Planificar e implementar adecuadamente las medidas establecidas en el PMA, garantizar el seguimiento por parte del profesional ambiental y asegurar el cumplimiento de la normativa ambiental aplicable durante la ejecución de las actividades de la iniciativa.</t>
  </si>
  <si>
    <t>Seguimiento periódico a la implementación de las medidas ambientales mediante revisión de informes, registros de actividades y verificación en campo por parte del supervisor y/o interventoría del contrato.</t>
  </si>
  <si>
    <t>Operacional</t>
  </si>
  <si>
    <t>El contratista no realiza completa y oportunamente la gestión técnica y documental del aval de conexión ante el OR, incluyendo suministro e instalación del medidor bidireccional</t>
  </si>
  <si>
    <t>Demora en puesta en marcha de los SSFV y pagos.
Las soluciones pueden quedar sin energización legal.</t>
  </si>
  <si>
    <t>Incluir estas gestiones como hitos obligatorios dentro del cronograma de la iniciativa</t>
  </si>
  <si>
    <t>Seguimiento de la supervisión y/o interventoría.</t>
  </si>
  <si>
    <t>Los tiempos del OR para avales en el punto de conexión superan los plazos previstos, aun cuando el contratista haya cumplido diligentemente.</t>
  </si>
  <si>
    <t>Necesidad de ampliar plazos o suspender el contrato.
Puede retrasarse la entrada en operación de la iniciativa.</t>
  </si>
  <si>
    <t>Identificar desde el inicio los tiempos promedio del OR e incorporarlos con holguras en el cronograma.</t>
  </si>
  <si>
    <t>Dificultades para la contratación o disponibilidad de personal calificado y no calificado requerido para la ejecución de las actividades de la iniciativa.</t>
  </si>
  <si>
    <t>Retrasos en la ejecución de las actividades de la iniciativa afectación en el cumplimiento del cronograma.</t>
  </si>
  <si>
    <t>Planificación anticipada de la contratación del personal requerido, definición clara de perfiles y funciones, y gestión oportuna de procesos de selección para garantizar la disponibilidad del talento humano necesario.</t>
  </si>
  <si>
    <t>Seguimiento periódico, por parte de la supervisión y/o interventoría, a los procesos de contratación y a la disponibilidad del personal requerido para la ejecución de las actividades de la iniciativa.</t>
  </si>
  <si>
    <t>Permanente durante el desarrollo de la iniciativa</t>
  </si>
  <si>
    <t>Demora por parte del contratista en la afiliación y vinculación oportuna de sus trabajadores al Sistema de Seguridad Social Integral, en los términos establecidos en la normativa laboral vigente aplicable a la ejecución de la iniciativa.</t>
  </si>
  <si>
    <t>Desprotección de los trabajadores vinculados a la iniciativa ante eventualidades de salud, accidentes laborales o riesgos profesionales, posibles sanciones administrativas y económicas al contratista por incumplimiento de la normativa laboral vigente.</t>
  </si>
  <si>
    <t>Garantizar la afiliación y vinculación oportuna de la totalidad de sus trabajadores al Sistema de Seguridad Social Integral desde el inicio de la ejecución de la iniciativa, en cumplimiento del Decreto 1072 de 2015 y demás normativa laboral aplicable, acreditando su cumplimiento mediante los certificados de pago de aportes requeridos.</t>
  </si>
  <si>
    <t>Verificacion de los requisitos de contratacion de personal por parte de la supervisión y/o interventoría del contrato.</t>
  </si>
  <si>
    <t>Permanente durante el desarrollo del contrato de implementacion, cada vez que se requiera contratacion de personal.</t>
  </si>
  <si>
    <t>Dificultades en el acceso del personal y los equipos a los sitios de implementación de la iniciativa, ocasionadas por eventos naturales, condiciones climáticas adversas o afectaciones en las vías de acceso, que impidan el desarrollo oportuno de las actividades establecidas en el cronograma.</t>
  </si>
  <si>
    <t xml:space="preserve">
Retraso en el cronograma de ejecución, afectación en la entrega oportuna de los vehículos eléctricos, estaciones de carga y SSFV a los beneficiarios, y generación de costos adicionales para el contratista derivados de la movilización y permanencia del personal y equipos en el lugar de ejecución. </t>
  </si>
  <si>
    <t>Contemplar en el PDT las condiciones de acceso y las restricciones climáticas y viales propias de cada municipio de implementación, estableciendo planes de contingencia que permitan mitigar el impacto de eventuales afectaciones en el acceso a los sitios de intervención.</t>
  </si>
  <si>
    <t>Permanente durante la ejecución de la iniciativa.</t>
  </si>
  <si>
    <t>Dificultades en el acceso del personal y los equipos a los sitios de implementación de la iniciativa, ocasionadas por restricciones administrativas, eventos culturales, cívicos o institucionales programados por el ente territorial, o limitaciones en el uso de los predios y sus zonas de acceso, que impidan el desarrollo oportuno de las actividades establecidas en el cronograma.</t>
  </si>
  <si>
    <t>Coordinar con anticipación con el ente territorial cooperante el calendario de eventos, restricciones administrativas y condiciones de uso de los predios en cada municipio de implementación, incorporando esta información en el PDT para prever posibles afectaciones al cronograma</t>
  </si>
  <si>
    <t>Seguimiento en cada informe de avance a las condiciones de disponibilidad y acceso de los predios en los sitios de implementación, con reporte a la supervisión y/o interventoría.</t>
  </si>
  <si>
    <t>Que se presenten alteraciones de orden público en las zonas de intervención que afecten el acceso del personal, el transporte de equipos o la ejecución de las actividades de la iniciativa.</t>
  </si>
  <si>
    <t>Suspensión o retrasos en la ejecución de las actividades de la iniciativa, dificultades para el desplazamiento del personal y el transporte de equipos, así como posibles afectaciones a la seguridad del personal y de los activos.</t>
  </si>
  <si>
    <t>Coordinar con las autoridades locales y actores territoriales las condiciones de acceso y seguridad en las zonas de intervención, planificar las actividades de campo considerando las condiciones de orden público y adoptar medidas preventivas para proteger al personal y los equipos.</t>
  </si>
  <si>
    <t>Seguimiento periódico a las condiciones de orden público en las zonas de intervención, coordinación con autoridades locales y verificación de las condiciones de seguridad antes del desarrollo de actividades en campo.</t>
  </si>
  <si>
    <t>Deficiencias en la implementación, seguimiento y control del Sistema de Gestión en Seguridad y Salud en el trabajo durante la ejecución de las actividades de la iniciativa.</t>
  </si>
  <si>
    <t>Incremento de accidentes de trabajo y enfermedades laborales puede generar sanciones legales y multas por parte de las autoridades competentes, así como pérdidas económicas y retrasos en el cronograma.</t>
  </si>
  <si>
    <t>Implementar correctamente el Sistema de Salud y Seguridad en el Trabajo conforme a la normativa vigente y a los lineamientos del FENOGE. Contar con un profesional en SST que se encarge de implementar el SG-SST</t>
  </si>
  <si>
    <t>Seguimiento periódico, por parte de la supervisión y/o interventoría, a la implementación del Sistema de Seguridad y Salud en el Trabajo (SG-SST) y a los indicadores asociados a seguridad y salud en el trabajo.</t>
  </si>
  <si>
    <t>Que se presenten accidentes laborales que afecten al personal del contratista durante la ejecución de las actividades de la iniciativa.</t>
  </si>
  <si>
    <t>Lesiones o afectaciones a la salud del personal del contratista, suspensión temporal de actividades, posibles retrasos en la ejecución de la iniciativa y eventuales responsabilidades laborales o sanciones por incumplimiento de las normas de Seguridad y Salud en el Trabajo (SST).</t>
  </si>
  <si>
    <t>Implementar y cumplir el Sistema de Gestión de Seguridad y Salud en el Trabajo (SG-SST), garantizar la afiliación del personal al sistema de seguridad social y a la ARL, realizar capacitaciones en SST, y asegurar el uso adecuado de los elementos de protección personal (EPP) durante la ejecución de las actividades.</t>
  </si>
  <si>
    <t>Seguimiento, por parte de la supervisión y/o interventoría, al cumplimiento del Sistema de Gestión de Seguridad y Salud en el Trabajo (SG-SST), mediante la verificación del uso de los elementos de protección personal (EPP) en campo, la revisión de reportes de incidentes o accidentes de trabajo y el control de la afiliación del personal al sistema de seguridad social y a la ARL.</t>
  </si>
  <si>
    <t>Que se presenten accidentes que afecten a terceros durante la ejecución de las actividades de la iniciativa.</t>
  </si>
  <si>
    <t>Lesiones o afectaciones a terceros, posibles reclamaciones o responsabilidades civiles para el contratista, suspensión temporal de actividades y retrasos en la ejecución de la iniciativa.</t>
  </si>
  <si>
    <t xml:space="preserve">Implementación de medidas de seguridad, señalización y delimitación de áreas de trabajo, y capacitación del personal en seguridad operativa. </t>
  </si>
  <si>
    <t>Verificación en campo, por parte de la supervisión y/o interventoría, de la señalización y delimitación de las áreas de trabajo, seguimiento al cumplimiento de los protocolos de seguridad durante las actividades y revisión de los reportes de incidentes o eventos que involucren a terceros.</t>
  </si>
  <si>
    <t>Económico</t>
  </si>
  <si>
    <t>Reclamación de indemnizaciones y reparaciones por parte de terceros. Derivada de deformación de edificaciones circundantes e infraestructura vial u otras estructuras cercanas existentes, daños a otros bienes, muerte o lesiones de personas, por accidentes o eventos que ocurran en los predios de la obra, en propiedades adyacentes, o en desarrollo de las actividades de la obra.</t>
  </si>
  <si>
    <t>Afectación patrimonial del contratista.
Eventualmente llamamiento solidario al FENOGE.</t>
  </si>
  <si>
    <t>Suscribir los seguros de responsabilidad civil extracontractual, incluyendo la cobertura de propiedades adyacentes, en la cuantía y vigencia indicada en el contrato, para reparar a quien se le irrogue un daño. Efectuar el diagnóstico de las infraestructuras vecinas y circundantes y adoptar todas las medidas adecuadas para disminuir los efectos de este riesgo.</t>
  </si>
  <si>
    <t xml:space="preserve">Seguimiento de la supervisión y/o interventoría.	</t>
  </si>
  <si>
    <t xml:space="preserve">Permanente durante la ejecución de la iniciativa. </t>
  </si>
  <si>
    <t>Exposición prolongada del personal a radiación solar durante la ejecución de actividades en campo.</t>
  </si>
  <si>
    <t>Afectaciones a la salud del personal, como deshidratación, insolación o agotamiento por calor, que pueden generar disminución en el rendimiento laboral o interrupciones en las actividades en campo.</t>
  </si>
  <si>
    <t>Implementar medidas de prevención como pausas periódicas, suministro de hidratación, uso de elementos de protección personal adecuados (sombreros, bloqueador solar, ropa de protección) y programación de actividades considerando las condiciones climáticas.</t>
  </si>
  <si>
    <t>Verificación en campo, por parte de la supervisión y/o interventoría, del uso de los elementos de protección personal, seguimiento al cumplimiento de las medidas de prevención establecidas y reporte de incidentes relacionados con exposición a altas temperaturas.</t>
  </si>
  <si>
    <t>Exposición del personal a enfermedades tropicales o endémicas propias de las zonas donde se desarrollan las actividades de la iniciativa.</t>
  </si>
  <si>
    <t>Afectaciones a la salud del personal, posibles incapacidades laborales y retrasos en la ejecución de las actividades en campo.</t>
  </si>
  <si>
    <t>Implementar medidas de prevención sanitaria, tales como uso de repelentes, vacunación cuando aplique, uso de elementos de protección personal adecuados y socialización de medidas de autocuidado para el personal que realice actividades en campo.</t>
  </si>
  <si>
    <t>Seguimiento, por parte de la supervisión y/o interventoría, a las condiciones de salud del personal en campo, verificación del cumplimiento de las medidas de prevención y registro de incidentes o enfermedades asociadas a las condiciones de la zona.</t>
  </si>
  <si>
    <t>externo</t>
  </si>
  <si>
    <t>Contagio por parte del personal del contratista, con ocasión de la prestación del servicio por riesgo sanitario por pandemias o cualquier enfermedad infecciosa</t>
  </si>
  <si>
    <t>El contratista debe garantizar la implementación y cumplimiento de los protocolos de bioseguridad en la prevención y mitigación de riesgos sanitarios de conformidad con la normatividad vigente</t>
  </si>
  <si>
    <t>contratista</t>
  </si>
  <si>
    <t>Monitoreo permanente por parte del contratista y de la supervisión
de las condiciones de bioseguridad.</t>
  </si>
  <si>
    <t xml:space="preserve">Funcionamiento inadecuado o baja operatividad del punto de información comunitaria para la atención y gestión de PQRSDF durante la ejecución de la iniciativa. </t>
  </si>
  <si>
    <t>Limitaciones en la atención oportuna de las solicitudes, inquietudes o reclamaciones de los beneficiarios y la comunidad, lo que podría generar inconformidades y afectar el relacionamiento con los actores del territorio.</t>
  </si>
  <si>
    <t>Implementar y mantener en funcionamiento el punto de información comunitaria, garantizando la disponibilidad de los recursos humanos, logísticos y tecnológicos necesarios para la recepción, registro y gestión oportuna de las PQRSDF, de conformidad con lo establecido en el anexo  02 - Guía Metodológica del PGS</t>
  </si>
  <si>
    <t>Seguimiento, por parte de la supervisión y/o interventoría, al funcionamiento del punto de información comunitaria mediante la revisión de los registros de PQRSDF, tiempos de atención y reportes de gestión presentados por el contratista.</t>
  </si>
  <si>
    <t>Incremento imprevisto en los costos de adquisición de los vehículos eléctricos, componentes de las estaciones de carga y equipos del SSFV, originado por variaciones abruptas en la tasa de cambio.</t>
  </si>
  <si>
    <t>Incremento en los costos de ejecución de la iniciativa por encima del presupuesto estimado.</t>
  </si>
  <si>
    <t>Contemplar en su estructura de costos un análisis de riesgo cambiario que incorpore escenarios de variación en la tasa de cambio.</t>
  </si>
  <si>
    <t>Seguimiento, por parte de la supervisión y/o interventoría, al plan de compras a través de reportes periódicos que muestren el estado de abastecimientos de cada uno de los equipos.</t>
  </si>
  <si>
    <t>Permanente durante la ejecución de la iniciativa. Particularmente en la etapa previa al suministro y transporte.</t>
  </si>
  <si>
    <t>Variaciones en el régimen cambiario o en la tasa de cambio que puedan incrementar el costo de los materiales y equipos importados necesarios para el desarrollo del proceso</t>
  </si>
  <si>
    <t>Monitoreo periódico de la tasa de cambio, con el fin de identificar variaciones que puedan impactar el costo de los equipos o materiales importados.</t>
  </si>
  <si>
    <t>Cambios en la regulación o en el régimen tributario, así como la creación de nuevos impuestos o el aumento de tarifas impositivas, que puedan incrementar el costo de los materiales y equipos requeridos para el proceso.</t>
  </si>
  <si>
    <t>Monitoreo permanente a los cambios regulatorios y tributarios. Emisión de alertas en dado caso.</t>
  </si>
  <si>
    <t>Financiero</t>
  </si>
  <si>
    <t>Retrasos en la ejecución oportuna de las inversiones requeridas para el desarrollo de la iniciativa, en los términos, condiciones y plazos establecidos en el cronograma aprobado por la supervisión.</t>
  </si>
  <si>
    <t>Retraso en la implementación de las soluciones de movilidad sostenible, incumplimiento en la entrega oportuna de los vehículos eléctricos, estaciones de carga y SSFV.</t>
  </si>
  <si>
    <t>Garantizar la disponibilidad de los recursos financieros, técnicos y operativos necesarios para ejecutar las inversiones conforme al cronograma aprobado, reportando oportunamente a la supervisión cualquier contingencia que pueda afectar su cumplimiento.</t>
  </si>
  <si>
    <t>Verificación, por parte de la supervisión y/o interventoría, en cada informe de avance, del nivel de ejecución de las inversiones frente al cronograma aprobado.</t>
  </si>
  <si>
    <t>Permanente durante la ejecución del componente 2.</t>
  </si>
  <si>
    <t>Dificultades en el transporte, importación, nacionalización y/o adquisición oportuna de los equipos, materiales y componentes requeridos para el suministro e instalación de los vehículos eléctricos, las estaciones de carga y los sistemas solares fotovoltaicos (SSFV)</t>
  </si>
  <si>
    <t>Retraso en el cronograma de implementación de las soluciones de movilidad sostenible, incumplimiento en la entrega oportuna de los vehículos eléctricos, estaciones de carga y SSFV a los beneficiarios, y generación de costos adicionales por almacenamiento, retrasos logísticos o sustitución de proveedores.</t>
  </si>
  <si>
    <t>planificar con suficiente antelación la adquisición, importación y nacionalización de los equipos y materiales requeridos, contemplando en el Plan Detallado de Trabajo (PDT) los tiempos de gestión aduanera y logística como parte de la ruta crítica de la iniciativa. Asimismo, deberá identificar proveedores alternativos y mantener comunicación permanente con la supervisión del FENOGE ante cualquier contingencia que pueda afectar el abastecimiento oportuno.</t>
  </si>
  <si>
    <t>Seguimiento en cada informe de avance al estado de las órdenes de compra, procesos de importación y nacionalización de equipos, con reporte oportuno a la supervisión y/o interventoría de cualquier contingencia o retraso identificado en la cadena de suministro.</t>
  </si>
  <si>
    <t>Suministro o instalación de materiales, equipos o componentes que no cumplan con las especificaciones técnicas establecidas para los vehículos eléctricos (VE), las estaciones de carga y los Sistemas Solares Fotovoltaicos (SSFV) asociados.</t>
  </si>
  <si>
    <t>Fallas en el funcionamiento de los vehículos eléctricos, estaciones de carga o SSFV asociados, disminución en la vida útil de los equipos, posibles interrupciones en la operación y generación de costos adicionales por reposición o corrección.</t>
  </si>
  <si>
    <t>Verificación del cumplimiento de las especificaciones técnicas establecidas, exigencia de certificaciones y fichas técnicas de los equipos y materiales, y realización de pruebas y revisiones técnicas durante el suministro, instalación y puesta en marcha.</t>
  </si>
  <si>
    <t>Supervisión técnica, por parte de la supervisión y/o interventoría, del suministro e instalación de los equipos, mediante la revisión de certificados de calidad y fichas técnicas, así como la verificación del cumplimiento de las especificaciones durante las pruebas de funcionamiento y la puesta en marcha.</t>
  </si>
  <si>
    <t>Permanente durante el desarrollo del componente 2</t>
  </si>
  <si>
    <t>Hurto de materiales, vehículos eléctricos, equipos o componentes de los Sistemas Solares Fotovoltaicos (SSFV) y de las estaciones de carga durante su almacenamiento.</t>
  </si>
  <si>
    <t>Retrasos en las actividades de implementación, afectación del cronograma y posibles sobrecostos asociados a su reposición.</t>
  </si>
  <si>
    <t>Implementar medidas de seguridad en los centros de acopio y almacenamiento, tales como control de accesos, registro de ingreso y salida de equipos y materiales, sistemas de vigilancia y custodia adecuada de los vehículos eléctricos, equipos y componentes asociados a los SSFV y estaciones de carga.</t>
  </si>
  <si>
    <t>Verificación periódica, por parte de la supervisión y/o interventoría, de las condiciones de seguridad en los centros de almacenamiento, así como revisión de los registros de inventario, control de ingreso y salida de equipos y reportes de novedades o incidentes relacionados con la custodia de los materiales y equipos de la iniciativa.</t>
  </si>
  <si>
    <t>Permanente durante el desarrollo del componente 2 y 3.</t>
  </si>
  <si>
    <t>Resistencia o baja aceptación por parte de los beneficiarios frente al proceso de sustitución de Vehículos de Tracción Animal (VTA) o de vehículos de combustión interna por vehículos eléctricos.</t>
  </si>
  <si>
    <t>Dificultades en la entrega y apropiación de los vehículos eléctricos por parte de los beneficiarios, subutilización o abandono de las soluciones de movilidad sostenible implementadas, y afectación en el cumplimiento de las metas y objetivos de la iniciativa.</t>
  </si>
  <si>
    <t>Diseñar e implementar estrategias de socialización, sensibilización y capacitación dirigidas a los beneficiarios, orientadas a promover la aceptación y apropiación de los vehículos eléctricos como alternativa de transporte sostenible, conforme a lo establecido en el Componente 4 de la iniciativa.</t>
  </si>
  <si>
    <t>Constratista</t>
  </si>
  <si>
    <t>Seguimiento por parte de la supevisión y/o interventoría, en cada informe de avance a los resultados de las encuestas de satisfacción aplicadas a los beneficiarios, al nivel de asistencia y participación en las jornadas de capacitación, y al grado de adopción y uso de los vehículos eléctricos entregados, con verificación del cumplimiento de los indicadores y actividades establecidos en el Plan de Gestión Social (PGS) de la iniciativa.</t>
  </si>
  <si>
    <t>Que el beneficiario seleccionado durante la etapa de factibilidad no logre aprobar los exámenes físicos, mentales, de conocimiento o de edad exigidos por la normatividad vigente, o no complete satisfactoriamente los procesos de capacitación para la obtención de la licencia de conducción requerida para la operación del vehículo eléctrico.</t>
  </si>
  <si>
    <t>Posibles retrasos en la implementación de la iniciativa o afectaciones en el cumplimiento de las metas relacionadas con el número de usuarios beneficiados.</t>
  </si>
  <si>
    <t xml:space="preserve">El contratista deberá: 
1. Gestionar, cuando resulte procedente, procesos de capacitación, acompañamiento y demás acciones necesarias que permitan al beneficiario cumplir con los requisitos habilitantes establecidos por la autoridad competente. 
2. En caso de configurarse una imposibilidad jurídica o técnica que impida la obtención de la licencia de conducción, el contratista deberá informar oportunamente al FENOGE para que se proceda a la sustitución del beneficiario, conforme a los criterios de elegibilidad establecidos en la iniciativa. 
3. Dejar constancia documental del proceso de verificación, de las acciones adelantadas y de la decisión adoptada, asegurando la debida trazabilidad y el cumplimiento de la normativa aplicable. </t>
  </si>
  <si>
    <t>Seguimiento por parte de la supervisión y/o intervnetoría al proceso de obtención de la licencia de conducción por parte de los beneficiarios seleccionados, mediante la verificación periódica de los avances en los procesos de capacitación, la revisión de los soportes asociados a la realización de los exámenes requeridos y la validación de las licencias expedidas por los organismos de tránsito correspondientes.</t>
  </si>
  <si>
    <t>Permanente durante la ejecución de los componentes 2 y 4</t>
  </si>
  <si>
    <t>Retrasos, inconsistencias o falta de gestión de la documentación requerida para la circulación y/o operación de los vehículos eléctricos, tales como licencia de conducción, SOAT, pólizas, pago de impuestos y demás requisitos establecidos por la normatividad vigente.</t>
  </si>
  <si>
    <t>Retraso en la ejecución de la iniciativa.</t>
  </si>
  <si>
    <t>El contratista deberá orientar y gestionar, en articulación con los beneficiarios, los trámites requeridos para la obtención y/o expedición de la documentación necesaria para la circulación y operación de los vehículos eléctricos, conforme a la normatividad vigente, incluyendo la licencia de conducción, SOAT, pólizas, pago de impuestos y demás requisitos exigidos para la habilitación de los vehículos.</t>
  </si>
  <si>
    <t>Seguimiento por parte de la supervisión y/o interventoría al cumplimiento de los requisitos documentales para la circulación y operación de los vehículos eléctricos, mediante la verificación de los soportes correspondientes, tales como licencias de conducción, SOAT, pólizas, pagos de impuestos y demás documentos exigidos por la normatividad vigente.</t>
  </si>
  <si>
    <t>Jurídico</t>
  </si>
  <si>
    <t>El proceso de sustitución de vehículos no se documenta y formaliza conforme a la norma.</t>
  </si>
  <si>
    <t>Hallazgos de control, riesgos de responsabilidad civil.
Se pueden generar riesgos de trazabilidad y responsabilidad sobre su uso y custodia.</t>
  </si>
  <si>
    <t>Presentación de las evidencias de radicación y de las actas de entrega a satisfacción de los vehículos suscritas por los beneficiarios, así como el apoyo y entrega de la documentación requerida durante el proceso de transferencia de activos liderado por el FENOGE.</t>
  </si>
  <si>
    <t>Seguimiento de la supervisión y/o interventoría</t>
  </si>
  <si>
    <t>Costos de operación y mantenimiento de los vehículos eléctricos superiores a los inicialmente estimados.</t>
  </si>
  <si>
    <t>Deserción de beneficiarios por imposibilidad de mantener el vehículo. Conflictos sociales, quejas o reclamos</t>
  </si>
  <si>
    <t>Establecer alianzas con talleres locales, capacitación en mantenimiento básico. Aplicar el PGS, componente de capacitaciones y atención a PQRS.</t>
  </si>
  <si>
    <t>Reportes de costos, auditorías financieras, encuestas periódicas a beneficiarios.
Monitoreo a la aplicación del PGS y sus indicadores.</t>
  </si>
  <si>
    <t>Ejecución inadecuada de las actividades posventa respecto al mantenimiento preventivo y predictivo de los vehículos eléctricos, conforme a lo establecido en el Anexo 01 – Especificaciones técnicas mínimas.</t>
  </si>
  <si>
    <t>Incumplimiento de las obligaciones contractuales, fallas en el funcionamiento de los vehículos eléctricos, indisponibilidad de los mismos, reducción de su vida útil y posibles afectaciones en la continuidad de las actividades productivas de los beneficiarios</t>
  </si>
  <si>
    <t>El contratista deberá garantizar la ejecución de las actividades de mantenimiento preventivo y predictivo de los vehículos eléctricos durante el periodo de servicios posventa asociado a su suministro, conforme a las recomendaciones del fabricante y a lo establecido en el Anexo 01 – Especificaciones técnicas mínimas. Para tal efecto, deberá implementar un plan de mantenimiento que contemple la programación de las actividades, la disponibilidad de personal técnico y la atención de requerimientos asociados al mantenimiento de los vehículos.</t>
  </si>
  <si>
    <t>Seguimiento través de la supervisión y/o interventoría del contrato, al cumplimiento de las actividades de mantenimiento preventivo y predictivo de los vehículos eléctricos, mediante la revisión de los registros y reportes de mantenimiento, la verificación de las actividades ejecutadas conforme al plan de mantenimiento establecido y la validación del cumplimiento de lo dispuesto en el Anexo 01 – Especificaciones técnicas mínimas.</t>
  </si>
  <si>
    <t>Permanente durante el desarrollo del componente 3</t>
  </si>
  <si>
    <t>Demoras en la atención del mantenimiento correctivo cubierto por la garantía de fábrica de los vehículos eléctricos, estaciones de carga o Sistemas Solares Fotovoltaicos (SSFV), ocasionadas por tiempos de respuesta prolongados del fabricante o proveedor, dificultades en la disponibilidad de repuestos o en la gestión de la garantía.</t>
  </si>
  <si>
    <t>Indisponibilidad parcial o total de los vehículos o de la infraestructura de carga, afectación en la operación de las soluciones de movilidad implementadas y retrasos en la prestación del servicio.</t>
  </si>
  <si>
    <t>El contratista deberá gestionar oportunamente las garantías de fábrica ante los fabricantes o proveedores autorizados, coordinando el diagnóstico, reparación o reemplazo de los equipos defectuosos y realizando seguimiento a las solicitudes de garantía hasta su cierre.</t>
  </si>
  <si>
    <t>Seguimiento periódico por parte de la supervisión y/o interventoría del contrato al registro de fallas, reportes de mantenimiento correctivo, tiempos de respuesta del contratista y gestión de garantías ante fabricantes, verificando la atención oportuna y la reposición o reparación de los equipos defectuosos.</t>
  </si>
  <si>
    <t>Permanente durante la ejecución del componente 3</t>
  </si>
  <si>
    <t>Daño total o parcial, o pérdida de los vehículos eléctricos, equipos y/o infraestructura instalada o en proceso de instalación, originados por acciones imputables al contratista o a terceros, o por eventos de fuerza mayor o caso fortuito, independientemente de si dichos eventos se encuentran cubiertos por las garantías constituidas para la ejecución de la iniciativa.</t>
  </si>
  <si>
    <t>Afecta el cumplimiento del cronograma y plazo de ejecución de la iniciativa. Adicionalmente, se pueden presentar sobrecostos.</t>
  </si>
  <si>
    <t>El contratista deberá constituir y mantener vigentes las garantías exigidas en la iniciativa, garantizar la custodia y salvaguarda de los vehículos eléctricos, equipos e infraestructura desde su adquisición hasta su entrega formal a los beneficiarios, e implementar las medidas de seguridad física necesarias para prevenir daños, pérdidas o afectaciones por parte de terceros. Ante la materialización del riesgo, deberá proceder de manera inmediata a la reposición o reparación de los bienes afectados sin costo para el FENOGE, informando oportunamente a la supervisión mediante comunicación formal.</t>
  </si>
  <si>
    <t>Seguimiento, por parte de la supervisión y/o interventoría, al estado de los bienes adquiridos, en proceso de instalación o ya instalados, con base en la revisión de los informes de avance del proyecto, incluyendo el registro documental de los incidentes reportados, las causas identificadas y las acciones de reposición o reparación adelantadas para garantizar la continuidad de la implementación en los plazos establecidos.</t>
  </si>
  <si>
    <t>Durante la ejecución de toda la iniciativa.</t>
  </si>
  <si>
    <t>Que se presenten actos de vandalismo, daño o hurto de los equipos instalados en las estaciones de carga y en los Sistemas Solares Fotovoltaicos (SSFV) asociados, en las ubicaciones donde sean implementados.</t>
  </si>
  <si>
    <t>Daños o pérdida de los equipos instalados en las estaciones de carga y los SSFV asociados, afectación en su funcionamiento, interrupción del servicio de carga y posibles retrasos en la operación de la iniciativa, así como costos adicionales por reparación o reposición de los equipos.</t>
  </si>
  <si>
    <t>Implementación de medidas de seguridad en las estaciones de carga, incluyendo cerramientos, sistemas de anclaje y coordinación con autoridades o responsables del predio.</t>
  </si>
  <si>
    <t>Seguimiento periódico, por parte de la supervisión y/o interventoría, al estado de los equipos instalados en las estaciones de carga y los SSFV asociados, mediante la verificación en campo de las condiciones de seguridad de las instalaciones y la revisión de reportes de incidentes relacionados con vandalismo o hurto.</t>
  </si>
  <si>
    <t>Permanente durante la ejecución de los componentes 2, 3 y 4.</t>
  </si>
  <si>
    <t>Manejo o disposición inadecuada de los residuos generados durante la implementación de la iniciativa, tales como residuos de aparatos eléctricos y electrónicos (RAEE), residuos peligrosos (RESPEL) y residuos de construcción y demolición (RCD).</t>
  </si>
  <si>
    <t>Contaminación ambiental, incumplimiento de la normativa ambiental aplicable y posibles sanciones por parte de las autoridades competentes, así como afectaciones en la ejecución de la iniciativa.</t>
  </si>
  <si>
    <t>Implementar un plan de manejo de residuos que contemple la adecuada clasificación, almacenamiento, transporte y disposición final de los residuos generados (RAEE, RESPEL y RCD), mediante gestores autorizados y conforme a la normativa ambiental vigente.</t>
  </si>
  <si>
    <t>Seguimiento, por parte de la supervisión y/o interventoría, al manejo, almacenamiento y disposición final de los residuos generados, mediante la verificación de los soportes de entrega a gestores autorizados y el control de los registros asociados a su gestión.</t>
  </si>
  <si>
    <t>Permanente durante el desarrollo de los componentes 2 y 3.</t>
  </si>
  <si>
    <t>Manejo inadecuado o falta de control en la entrega de residuos aprovechables a recicladores formales o informales, lo que puede generar pérdida de trazabilidad del material y un manejo inadecuado de los residuos.</t>
  </si>
  <si>
    <t xml:space="preserve">Posible disposición inadecuada de los residuos, incumplimiento de los compromisos ambientales del proyecto y dificultades para demostrar la correcta gestión de los materiales aprovechables, incumplimiento al PMA y sanciones por incumplimiento a la normativa ambiental vigente. </t>
  </si>
  <si>
    <t>Implementar el registro y control de la entrega de residuos mediante actas firmadas, donde se especifique el tipo y la cantidad de material entregado a los recicladores. Implementar de manera correcta lo dispuesto en el PMA.</t>
  </si>
  <si>
    <t>Verificación periódica, por parte de la supervisión y/o interventoría, de las actas de entrega y seguimiento al registro de los residuos aprovechables entregados a recicladores. Monitoreo al cumplimiento del PMA en el Programa de Gestión de Resiudos Solidos</t>
  </si>
  <si>
    <t>Permanente durante el desarrollo del componente 2.</t>
  </si>
  <si>
    <t>Tecnológico</t>
  </si>
  <si>
    <t>Falla total o parcial de los vehículos eléctricos, estaciones de carga y/o componentes del SSFV durante el período de AOM de 6 meses, que impida la operación normal de las soluciones de movilidad sostenible entregadas a los beneficiarios.</t>
  </si>
  <si>
    <t xml:space="preserve">Indisponibilidad temporal de los vehículos eléctricos, afectaciones en la continuidad de las actividades productivas de los beneficiarios y posibles retrasos en la implementación de la iniciativa.
</t>
  </si>
  <si>
    <t>Garantizar que todos los equipos y componentes suministrados cuenten con garantía certificada por el fabricante, conforme a lo establecido en el Anexo 01 — Especificaciones Técnicas Mínimas, y activar oportunamente los mecanismos de garantía ante cualquier falla identificada.</t>
  </si>
  <si>
    <t>Seguimiento, por parte de la supervisión y/o interventoría, en cada informe de avance al estado operativo de los equipos entregados, incluyendo el registro de las fallas reportadas por los beneficiarios o identificadas durante las actividades de AOM, así como de las acciones correctivas adelantadas para restablecer la operación normal de los sistemas implementados.</t>
  </si>
  <si>
    <t>Permanente durante el desarrollo del componente 3.</t>
  </si>
  <si>
    <t>Dificultades en la gestión o aplicación de la garantía de fábrica de los vehículos eléctricos una vez finalizado el periodo de servicios posventa del contratista.</t>
  </si>
  <si>
    <t>Demoras en la reparación de los vehículos eléctricos, indisponibilidad prolongada de los mismos y afectaciones en la continuidad de las actividades productivas de los beneficiarios.</t>
  </si>
  <si>
    <t>El contratista deberá garantizar, durante el periodo de ejecución del contrato, la entrega de la documentación, información y canales de contacto necesarios para la gestión de la garantía de fábrica de los vehículos eléctricos, así como orientar a los beneficiarios sobre el procedimiento para hacer efectiva dicha garantía ante el fabricante o proveedor autorizado.</t>
  </si>
  <si>
    <t>Seguimiento por parte de la supervisión y/o interventoría a la entrega de la documentación de garantía, manuales, contactos de servicio técnico autorizado y demás información necesaria para la gestión de la garantía de fábrica de los vehículos eléctricos</t>
  </si>
  <si>
    <t>Permanente durante la ejecución del componente 3 y 4.</t>
  </si>
  <si>
    <t>Naturales</t>
  </si>
  <si>
    <t>Deterioro o inestabilidad de las obras e infraestructura instalada en las primeras etapas de la iniciativa, ocasionados por condiciones ambientales adversas, fenómenos climáticos o factores externos que afecten la integridad física de las estaciones de carga y los sistemas solares fotovoltaicos (SSFV) implementados.</t>
  </si>
  <si>
    <t>Necesidad de ejecutar reparaciones o reposiciones no previstas en el presupuesto de la iniciativa, y retraso en la entrega oportuna de las estaciones de carga y SSFV a los beneficiarios.</t>
  </si>
  <si>
    <t>Garantizar que el diseño e instalación de las estaciones de carga y los SSFV contemple las condiciones climáticas y ambientales propias de cada municipio de implementación, conforme a lo establecido en el Anexo 01 — Especificaciones Técnicas Mínimas. Asimismo, deberá implementar las medidas de protección y resguardo necesarias para preservar la integridad de la infraestructura instalada durante todas las etapas de ejecución de la iniciativa.</t>
  </si>
  <si>
    <t>Seguimiento, por parte de la supervisión y/o interventoría, en cada informe de avance al estado físico y operativo de la infraestructura instalada en las etapas previas, incluyendo el registro fotográfico y documental de las condiciones identificadas.</t>
  </si>
  <si>
    <t>Baja participación de los beneficiarios en las actividades de capacitación relacionadas con la administración, operación y mantenimiento (AOM) de los vehículos eléctricos y la infraestructura de carga, así como en los espacios de formación en Seguridad y Salud en el Trabajo (SST).</t>
  </si>
  <si>
    <t>Uso inadecuado de los vehículos eléctricos y de la infraestructura de carga, posibles afectaciones en la seguridad de los beneficiarios y riesgos para la adecuada operación y sostenibilidad de las soluciones implementadas.</t>
  </si>
  <si>
    <t>Implementar estrategias de convocatoria y sensibilización dirigidas a los beneficiarios, coordinar con el ente territorial la programación de las jornadas de capacitación y garantizar espacios adecuados para el desarrollo de las actividades de formación en AOM y SST.</t>
  </si>
  <si>
    <t>Seguimiento, por parte de la supervisión y/o interventoría, a la asistencia y participación de los beneficiarios en las jornadas de capacitación, verificación de los registros de asistencia y revisión de las evidencias de las actividades de formación realizada.</t>
  </si>
  <si>
    <t>Permanente durante el desarrollo del componente 4.</t>
  </si>
  <si>
    <t>Cambios en la normativa vial que restrinjan, regulen o modifiquen las condiciones de circulación de los vehículos eléctricos utilizados para la sustitución de VTA  o vehículos de combustión interna durante la etapa de implementación.</t>
  </si>
  <si>
    <t>Limitaciones en la operación de los vehículos eléctricos, posibles incumplimientos normativos, necesidad de realizar ajustes técnicos o administrativos y retrasos en la implementación del proyecto.</t>
  </si>
  <si>
    <t>Realizar seguimiento permanente a la normativa de tránsito y movilidad aplicable, gestionar los permisos requeridos y adaptar las características de los vehículos eléctricos a los requisitos establecidos por la autoridad competente</t>
  </si>
  <si>
    <t>Seguimiento, por parte de la supervisión y/o interventoría, a las actualizaciones de la normativa vial y a la coordinación con las autoridades de tránsito, con el fin de verificar el cumplimiento de la regulación vigente.</t>
  </si>
  <si>
    <t>Permanente durante el desarrollo del contrato.</t>
  </si>
  <si>
    <t>Referencia: Solicitud de información a proveedores No. SIP-001-2026-FENOGE</t>
  </si>
  <si>
    <t>SUGERENCIAS</t>
  </si>
  <si>
    <t>Instrucciones para el diligenciamiento:</t>
  </si>
  <si>
    <t xml:space="preserve">1. El proponente podrá incluir otros riesgos que considere NO identificados en la Hoja "Matriz" u otro tipo de observación relacionada con valorizaicón o descripcion de los mismos. </t>
  </si>
  <si>
    <t>ÍTEM</t>
  </si>
  <si>
    <t>RIESGO IDENTIFICADO</t>
  </si>
  <si>
    <t>DESCRIPCIÓN Y FORMAS DE MITIGARLO</t>
  </si>
  <si>
    <t>NOTA: Estas sugerencias serán tenidas en cuenta en la elaboración del informe del estudio y análisis de mercado, si hay lugar a ello.</t>
  </si>
  <si>
    <t>Impacto del riesgo</t>
  </si>
  <si>
    <t>Probabilidad del riesgo</t>
  </si>
  <si>
    <t>Categoría del riesgo</t>
  </si>
  <si>
    <t>Fondo de Energías No Convencionales y Gestión Eficiente de la Energía- FENOGE</t>
  </si>
  <si>
    <t>SIP-001-2026-Vehículos eficientes: movilidad limpia y sostenible</t>
  </si>
  <si>
    <t>Anexo 06 – Matriz de riesgos preliminar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</si>
</sst>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Arial"/>
    </font>
    <font>
      <b/>
      <sz val="11"/>
      <color theme="1"/>
      <name val="Calibri"/>
      <family val="2"/>
      <scheme val="major"/>
    </font>
    <font>
      <sz val="10"/>
      <color theme="1"/>
      <name val="Calibri"/>
      <family val="2"/>
      <scheme val="major"/>
    </font>
    <font>
      <b/>
      <sz val="10"/>
      <color theme="1"/>
      <name val="Calibri"/>
      <family val="2"/>
      <scheme val="major"/>
    </font>
    <font>
      <b/>
      <sz val="10"/>
      <color rgb="FF000000"/>
      <name val="Calibri"/>
      <family val="2"/>
      <scheme val="major"/>
    </font>
    <font>
      <sz val="11"/>
      <name val="Calibri"/>
      <family val="2"/>
      <scheme val="minor"/>
    </font>
    <font>
      <sz val="10"/>
      <color rgb="FF000000"/>
      <name val="Calibri"/>
      <family val="2"/>
      <scheme val="major"/>
    </font>
    <font>
      <b/>
      <sz val="10"/>
      <name val="Calibri"/>
      <family val="2"/>
      <scheme val="major"/>
    </font>
    <font>
      <sz val="11"/>
      <color theme="1"/>
      <name val="Arial"/>
      <family val="2"/>
    </font>
    <font>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0"/>
      <name val="Calibri"/>
      <family val="2"/>
    </font>
    <font>
      <sz val="10"/>
      <color rgb="FF000000"/>
      <name val="Calibri"/>
      <family val="2"/>
      <scheme val="minor"/>
    </font>
    <font>
      <b/>
      <sz val="10"/>
      <color rgb="FF000000"/>
      <name val="Calibri"/>
      <family val="2"/>
      <scheme val="minor"/>
    </font>
    <font>
      <sz val="10"/>
      <name val="Calibri"/>
      <family val="2"/>
      <scheme val="minor"/>
    </font>
    <font>
      <b/>
      <sz val="11"/>
      <color theme="1"/>
      <name val="Calibri"/>
      <family val="2"/>
    </font>
    <font>
      <sz val="10"/>
      <color theme="1"/>
      <name val="Calibri"/>
      <family val="2"/>
    </font>
    <font>
      <b/>
      <sz val="10"/>
      <color theme="1"/>
      <name val="Calibri"/>
      <family val="2"/>
    </font>
  </fonts>
  <fills count="6">
    <fill>
      <patternFill patternType="none"/>
    </fill>
    <fill>
      <patternFill patternType="gray125"/>
    </fill>
    <fill>
      <patternFill patternType="solid">
        <fgColor theme="0"/>
        <bgColor indexed="64"/>
      </patternFill>
    </fill>
    <fill>
      <patternFill patternType="solid">
        <fgColor indexed="31"/>
        <bgColor indexed="22"/>
      </patternFill>
    </fill>
    <fill>
      <patternFill patternType="solid">
        <fgColor rgb="FFBFBFBF"/>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s>
  <cellStyleXfs count="2">
    <xf numFmtId="0" fontId="0" fillId="0" borderId="0"/>
    <xf numFmtId="0" fontId="8" fillId="0" borderId="0"/>
  </cellStyleXfs>
  <cellXfs count="107">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left"/>
    </xf>
    <xf numFmtId="0" fontId="4" fillId="4" borderId="1" xfId="0" applyFont="1" applyFill="1" applyBorder="1" applyAlignment="1">
      <alignment horizontal="center" vertical="center"/>
    </xf>
    <xf numFmtId="0" fontId="4" fillId="4" borderId="1" xfId="0" applyFont="1" applyFill="1" applyBorder="1" applyAlignment="1" applyProtection="1">
      <alignment horizontal="center" vertical="center" wrapText="1"/>
      <protection locked="0"/>
    </xf>
    <xf numFmtId="0" fontId="0" fillId="0" borderId="1" xfId="0"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6" fillId="0" borderId="0" xfId="0" applyFont="1" applyAlignment="1" applyProtection="1">
      <alignment horizontal="center" vertical="center" wrapText="1"/>
      <protection locked="0"/>
    </xf>
    <xf numFmtId="0" fontId="2" fillId="0" borderId="3" xfId="0" applyFont="1" applyBorder="1" applyAlignment="1">
      <alignment vertical="center" wrapText="1"/>
    </xf>
    <xf numFmtId="0" fontId="2" fillId="0" borderId="3" xfId="0" applyFont="1" applyBorder="1" applyAlignment="1">
      <alignment vertical="center"/>
    </xf>
    <xf numFmtId="0" fontId="6" fillId="2" borderId="0" xfId="0" applyFont="1" applyFill="1" applyAlignment="1">
      <alignment horizontal="center" vertical="center" wrapText="1"/>
    </xf>
    <xf numFmtId="0" fontId="9" fillId="0" borderId="0" xfId="0" applyFont="1" applyAlignment="1">
      <alignment horizontal="center" vertical="center"/>
    </xf>
    <xf numFmtId="0" fontId="10" fillId="3" borderId="2" xfId="0" applyFont="1" applyFill="1" applyBorder="1" applyAlignment="1" applyProtection="1">
      <alignment horizontal="center" vertical="center" textRotation="90" wrapText="1"/>
      <protection locked="0"/>
    </xf>
    <xf numFmtId="0" fontId="10" fillId="3" borderId="2" xfId="0" applyFont="1" applyFill="1" applyBorder="1" applyAlignment="1" applyProtection="1">
      <alignment horizontal="center" vertical="center" wrapText="1"/>
      <protection locked="0"/>
    </xf>
    <xf numFmtId="0" fontId="11" fillId="0" borderId="3" xfId="0" applyFont="1" applyBorder="1" applyAlignment="1" applyProtection="1">
      <alignment horizontal="left" vertical="center" wrapText="1"/>
      <protection locked="0"/>
    </xf>
    <xf numFmtId="0" fontId="11" fillId="0" borderId="3" xfId="1" applyFont="1" applyBorder="1" applyAlignment="1" applyProtection="1">
      <alignment horizontal="center" vertical="center" textRotation="90" wrapText="1"/>
      <protection locked="0"/>
    </xf>
    <xf numFmtId="0" fontId="11" fillId="0" borderId="3" xfId="0" applyFont="1" applyBorder="1" applyAlignment="1" applyProtection="1">
      <alignment horizontal="center" vertical="center" textRotation="90" wrapText="1"/>
      <protection locked="0"/>
    </xf>
    <xf numFmtId="0" fontId="11" fillId="0" borderId="3" xfId="0" applyFont="1" applyBorder="1" applyAlignment="1" applyProtection="1">
      <alignment horizontal="center" vertical="center" textRotation="90" wrapText="1"/>
      <protection hidden="1"/>
    </xf>
    <xf numFmtId="0" fontId="11" fillId="0" borderId="3" xfId="0" applyFont="1" applyBorder="1" applyAlignment="1" applyProtection="1">
      <alignment horizontal="justify" vertical="center" wrapText="1"/>
      <protection locked="0"/>
    </xf>
    <xf numFmtId="0" fontId="11" fillId="0" borderId="3" xfId="0" applyFont="1" applyBorder="1" applyAlignment="1" applyProtection="1">
      <alignment horizontal="center" vertical="center" textRotation="90"/>
      <protection hidden="1"/>
    </xf>
    <xf numFmtId="0" fontId="11" fillId="0" borderId="4" xfId="1" applyFont="1" applyBorder="1" applyAlignment="1" applyProtection="1">
      <alignment horizontal="center" vertical="center" textRotation="90" wrapText="1"/>
      <protection locked="0"/>
    </xf>
    <xf numFmtId="0" fontId="13" fillId="0" borderId="3" xfId="0" applyFont="1" applyBorder="1" applyAlignment="1">
      <alignment vertical="center" wrapText="1"/>
    </xf>
    <xf numFmtId="0" fontId="11" fillId="2" borderId="3" xfId="0" applyFont="1" applyFill="1" applyBorder="1" applyAlignment="1" applyProtection="1">
      <alignment horizontal="left" vertical="center" wrapText="1"/>
      <protection locked="0"/>
    </xf>
    <xf numFmtId="0" fontId="9" fillId="0" borderId="0" xfId="0" applyFont="1" applyAlignment="1">
      <alignment vertical="center"/>
    </xf>
    <xf numFmtId="0" fontId="11" fillId="0" borderId="3" xfId="0" applyFont="1" applyBorder="1" applyAlignment="1" applyProtection="1">
      <alignment vertical="center" textRotation="90" wrapText="1"/>
      <protection locked="0"/>
    </xf>
    <xf numFmtId="0" fontId="11" fillId="0" borderId="3" xfId="1" applyFont="1" applyBorder="1" applyAlignment="1" applyProtection="1">
      <alignment vertical="center" textRotation="90" wrapText="1"/>
      <protection locked="0"/>
    </xf>
    <xf numFmtId="0" fontId="11" fillId="0" borderId="3" xfId="0" applyFont="1" applyBorder="1" applyAlignment="1">
      <alignment vertical="center" textRotation="90" wrapText="1"/>
    </xf>
    <xf numFmtId="0" fontId="12" fillId="0" borderId="3" xfId="0" applyFont="1" applyBorder="1" applyAlignment="1">
      <alignment vertical="center" textRotation="90" wrapText="1"/>
    </xf>
    <xf numFmtId="0" fontId="12" fillId="5" borderId="3" xfId="0" applyFont="1" applyFill="1" applyBorder="1" applyAlignment="1">
      <alignment vertical="center" wrapText="1"/>
    </xf>
    <xf numFmtId="0" fontId="12" fillId="5" borderId="3" xfId="0" applyFont="1" applyFill="1" applyBorder="1" applyAlignment="1">
      <alignment vertical="center" textRotation="90" wrapText="1"/>
    </xf>
    <xf numFmtId="2" fontId="9" fillId="0" borderId="0" xfId="0" applyNumberFormat="1" applyFont="1" applyAlignment="1">
      <alignment vertical="center"/>
    </xf>
    <xf numFmtId="0" fontId="9" fillId="0" borderId="3"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9" fillId="0" borderId="0" xfId="0" applyFont="1" applyAlignment="1">
      <alignment horizontal="left" vertical="center"/>
    </xf>
    <xf numFmtId="0" fontId="12" fillId="5" borderId="21" xfId="0" applyFont="1" applyFill="1" applyBorder="1" applyAlignment="1">
      <alignment vertical="center" textRotation="90" wrapText="1"/>
    </xf>
    <xf numFmtId="0" fontId="12" fillId="0" borderId="21" xfId="0" applyFont="1" applyBorder="1" applyAlignment="1">
      <alignment vertical="center" textRotation="90" wrapText="1"/>
    </xf>
    <xf numFmtId="0" fontId="11" fillId="0" borderId="21" xfId="0" applyFont="1" applyBorder="1" applyAlignment="1" applyProtection="1">
      <alignment horizontal="left" vertical="center" wrapText="1"/>
      <protection locked="0"/>
    </xf>
    <xf numFmtId="0" fontId="11" fillId="0" borderId="21" xfId="1" applyFont="1" applyBorder="1" applyAlignment="1" applyProtection="1">
      <alignment horizontal="center" vertical="center" textRotation="90" wrapText="1"/>
      <protection locked="0"/>
    </xf>
    <xf numFmtId="0" fontId="11" fillId="0" borderId="21" xfId="0" applyFont="1" applyBorder="1" applyAlignment="1" applyProtection="1">
      <alignment horizontal="center" vertical="center" textRotation="90" wrapText="1"/>
      <protection locked="0"/>
    </xf>
    <xf numFmtId="0" fontId="11" fillId="0" borderId="21" xfId="0" applyFont="1" applyBorder="1" applyAlignment="1" applyProtection="1">
      <alignment horizontal="center" vertical="center" textRotation="90" wrapText="1"/>
      <protection hidden="1"/>
    </xf>
    <xf numFmtId="0" fontId="11" fillId="0" borderId="21" xfId="0" applyFont="1" applyBorder="1" applyAlignment="1" applyProtection="1">
      <alignment horizontal="center" vertical="center" textRotation="90"/>
      <protection hidden="1"/>
    </xf>
    <xf numFmtId="0" fontId="11" fillId="0" borderId="21" xfId="0" applyFont="1" applyBorder="1" applyAlignment="1" applyProtection="1">
      <alignment horizontal="justify" vertical="center" wrapText="1"/>
      <protection locked="0"/>
    </xf>
    <xf numFmtId="0" fontId="11" fillId="0" borderId="7" xfId="0" applyFont="1" applyBorder="1" applyAlignment="1" applyProtection="1">
      <alignment horizontal="left" vertical="center" wrapText="1"/>
      <protection locked="0"/>
    </xf>
    <xf numFmtId="0" fontId="9" fillId="0" borderId="3" xfId="0" applyFont="1" applyBorder="1" applyAlignment="1">
      <alignment horizontal="left" vertical="center" wrapText="1"/>
    </xf>
    <xf numFmtId="0" fontId="12" fillId="0" borderId="3" xfId="0" applyFont="1" applyBorder="1" applyAlignment="1">
      <alignment vertical="center" wrapText="1"/>
    </xf>
    <xf numFmtId="0" fontId="11" fillId="0" borderId="3"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22"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22" xfId="0" applyFont="1" applyBorder="1" applyAlignment="1" applyProtection="1">
      <alignment horizontal="justify" vertical="center" wrapText="1"/>
      <protection locked="0"/>
    </xf>
    <xf numFmtId="0" fontId="11" fillId="0" borderId="24" xfId="0" applyFont="1" applyBorder="1" applyAlignment="1" applyProtection="1">
      <alignment horizontal="justify" vertical="center" wrapText="1"/>
      <protection locked="0"/>
    </xf>
    <xf numFmtId="0" fontId="11" fillId="0" borderId="5" xfId="0" applyFont="1" applyBorder="1" applyAlignment="1" applyProtection="1">
      <alignment horizontal="justify" vertical="center" wrapText="1"/>
      <protection locked="0"/>
    </xf>
    <xf numFmtId="0" fontId="11" fillId="0" borderId="4" xfId="0" applyFont="1" applyBorder="1" applyAlignment="1" applyProtection="1">
      <alignment horizontal="justify" vertical="center" wrapText="1"/>
      <protection locked="0"/>
    </xf>
    <xf numFmtId="0" fontId="9" fillId="0" borderId="5" xfId="0" applyFont="1" applyBorder="1" applyAlignment="1">
      <alignment horizontal="left" vertical="center" wrapText="1"/>
    </xf>
    <xf numFmtId="0" fontId="9" fillId="0" borderId="20" xfId="0" applyFont="1" applyBorder="1" applyAlignment="1">
      <alignment horizontal="left" vertical="center" wrapText="1"/>
    </xf>
    <xf numFmtId="0" fontId="9" fillId="0" borderId="4" xfId="0" applyFont="1" applyBorder="1" applyAlignment="1">
      <alignment horizontal="left" vertical="center" wrapText="1"/>
    </xf>
    <xf numFmtId="0" fontId="11" fillId="0" borderId="20" xfId="0" applyFont="1" applyBorder="1" applyAlignment="1" applyProtection="1">
      <alignment horizontal="center" vertical="center" wrapText="1"/>
      <protection locked="0"/>
    </xf>
    <xf numFmtId="0" fontId="16" fillId="0" borderId="5" xfId="0" applyFont="1" applyBorder="1" applyAlignment="1" applyProtection="1">
      <alignment horizontal="left" vertical="center" wrapText="1"/>
      <protection locked="0"/>
    </xf>
    <xf numFmtId="0" fontId="16" fillId="0" borderId="20"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9" fillId="0" borderId="3" xfId="0" applyFont="1" applyBorder="1" applyAlignment="1">
      <alignment horizontal="left" vertical="center" wrapText="1"/>
    </xf>
    <xf numFmtId="0" fontId="10" fillId="3" borderId="2" xfId="0" applyFont="1" applyFill="1" applyBorder="1" applyAlignment="1" applyProtection="1">
      <alignment horizontal="center" vertical="center" textRotation="90" wrapText="1"/>
      <protection locked="0"/>
    </xf>
    <xf numFmtId="0" fontId="10" fillId="3" borderId="17" xfId="0" applyFont="1" applyFill="1" applyBorder="1" applyAlignment="1" applyProtection="1">
      <alignment horizontal="center" vertical="center" textRotation="90" wrapText="1"/>
      <protection locked="0"/>
    </xf>
    <xf numFmtId="2" fontId="10" fillId="3" borderId="2" xfId="0" applyNumberFormat="1" applyFont="1" applyFill="1" applyBorder="1" applyAlignment="1" applyProtection="1">
      <alignment vertical="center" wrapText="1"/>
      <protection locked="0"/>
    </xf>
    <xf numFmtId="2" fontId="10" fillId="3" borderId="17" xfId="0" applyNumberFormat="1" applyFont="1" applyFill="1" applyBorder="1" applyAlignment="1" applyProtection="1">
      <alignment vertical="center" wrapText="1"/>
      <protection locked="0"/>
    </xf>
    <xf numFmtId="0" fontId="10" fillId="3" borderId="2" xfId="0" applyFont="1" applyFill="1" applyBorder="1" applyAlignment="1" applyProtection="1">
      <alignment vertical="center" textRotation="90" wrapText="1"/>
      <protection locked="0"/>
    </xf>
    <xf numFmtId="0" fontId="10" fillId="3" borderId="17" xfId="0" applyFont="1" applyFill="1" applyBorder="1" applyAlignment="1" applyProtection="1">
      <alignment vertical="center" textRotation="90" wrapText="1"/>
      <protection locked="0"/>
    </xf>
    <xf numFmtId="10" fontId="10" fillId="3" borderId="2" xfId="0" applyNumberFormat="1" applyFont="1" applyFill="1" applyBorder="1" applyAlignment="1" applyProtection="1">
      <alignment vertical="center" textRotation="90" wrapText="1"/>
      <protection locked="0"/>
    </xf>
    <xf numFmtId="10" fontId="10" fillId="3" borderId="17" xfId="0" applyNumberFormat="1" applyFont="1" applyFill="1" applyBorder="1" applyAlignment="1" applyProtection="1">
      <alignment vertical="center" textRotation="90" wrapText="1"/>
      <protection locked="0"/>
    </xf>
    <xf numFmtId="0" fontId="10" fillId="3" borderId="2"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center" vertical="center" textRotation="90" wrapText="1"/>
      <protection locked="0"/>
    </xf>
    <xf numFmtId="0" fontId="15" fillId="3" borderId="17" xfId="0" applyFont="1" applyFill="1" applyBorder="1" applyAlignment="1" applyProtection="1">
      <alignment horizontal="center" vertical="center" textRotation="90" wrapText="1"/>
      <protection locked="0"/>
    </xf>
    <xf numFmtId="0" fontId="10" fillId="3" borderId="8"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7"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center"/>
    </xf>
    <xf numFmtId="0" fontId="17" fillId="0" borderId="0" xfId="0" applyFont="1" applyAlignment="1">
      <alignment horizontal="center"/>
    </xf>
    <xf numFmtId="0" fontId="18" fillId="0" borderId="0" xfId="0" applyFont="1"/>
    <xf numFmtId="0" fontId="17" fillId="0" borderId="0" xfId="0" applyFont="1" applyAlignment="1">
      <alignment horizontal="center" wrapText="1"/>
    </xf>
    <xf numFmtId="0" fontId="19" fillId="0" borderId="25" xfId="0" applyFont="1" applyBorder="1" applyAlignment="1">
      <alignment horizontal="center"/>
    </xf>
    <xf numFmtId="0" fontId="19" fillId="0" borderId="0" xfId="0" applyFont="1" applyBorder="1" applyAlignment="1">
      <alignment horizontal="center"/>
    </xf>
  </cellXfs>
  <cellStyles count="2">
    <cellStyle name="Normal" xfId="0" builtinId="0"/>
    <cellStyle name="Normal 2" xfId="1" xr:uid="{00000000-0005-0000-0000-000001000000}"/>
  </cellStyles>
  <dxfs count="20">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66FF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0066"/>
        </patternFill>
      </fill>
    </dxf>
    <dxf>
      <fill>
        <patternFill>
          <bgColor rgb="FFFF0066"/>
        </patternFill>
      </fill>
    </dxf>
    <dxf>
      <fill>
        <patternFill>
          <bgColor rgb="FFFF0066"/>
        </patternFill>
      </fill>
    </dxf>
    <dxf>
      <fill>
        <patternFill>
          <bgColor rgb="FFFFC000"/>
        </patternFill>
      </fill>
    </dxf>
    <dxf>
      <fill>
        <patternFill>
          <bgColor rgb="FFFFFF00"/>
        </patternFill>
      </fill>
    </dxf>
    <dxf>
      <fill>
        <patternFill>
          <bgColor rgb="FF66FF99"/>
        </patternFill>
      </fill>
    </dxf>
    <dxf>
      <fill>
        <patternFill>
          <bgColor rgb="FF99FF99"/>
        </patternFill>
      </fill>
    </dxf>
  </dxfs>
  <tableStyles count="1" defaultTableStyle="TableStyleMedium2" defaultPivotStyle="PivotStyleLight16">
    <tableStyle name="Invisible" pivot="0" table="0" count="0" xr9:uid="{AE094EE0-DC9E-4C90-9749-30033BDA95C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190500</xdr:colOff>
      <xdr:row>3</xdr:row>
      <xdr:rowOff>646545</xdr:rowOff>
    </xdr:to>
    <xdr:pic>
      <xdr:nvPicPr>
        <xdr:cNvPr id="3" name="Imagen 2">
          <a:extLst>
            <a:ext uri="{FF2B5EF4-FFF2-40B4-BE49-F238E27FC236}">
              <a16:creationId xmlns:a16="http://schemas.microsoft.com/office/drawing/2014/main" id="{604B0378-865D-FEB7-0576-938D336B1C4A}"/>
            </a:ext>
          </a:extLst>
        </xdr:cNvPr>
        <xdr:cNvPicPr>
          <a:picLocks noChangeAspect="1"/>
        </xdr:cNvPicPr>
      </xdr:nvPicPr>
      <xdr:blipFill>
        <a:blip xmlns:r="http://schemas.openxmlformats.org/officeDocument/2006/relationships" r:embed="rId1"/>
        <a:stretch>
          <a:fillRect/>
        </a:stretch>
      </xdr:blipFill>
      <xdr:spPr>
        <a:xfrm>
          <a:off x="0" y="0"/>
          <a:ext cx="752475" cy="647700"/>
        </a:xfrm>
        <a:prstGeom prst="rect">
          <a:avLst/>
        </a:prstGeom>
      </xdr:spPr>
    </xdr:pic>
    <xdr:clientData/>
  </xdr:twoCellAnchor>
  <xdr:twoCellAnchor editAs="oneCell">
    <xdr:from>
      <xdr:col>6</xdr:col>
      <xdr:colOff>718929</xdr:colOff>
      <xdr:row>0</xdr:row>
      <xdr:rowOff>45380</xdr:rowOff>
    </xdr:from>
    <xdr:to>
      <xdr:col>9</xdr:col>
      <xdr:colOff>231595</xdr:colOff>
      <xdr:row>2</xdr:row>
      <xdr:rowOff>239889</xdr:rowOff>
    </xdr:to>
    <xdr:pic>
      <xdr:nvPicPr>
        <xdr:cNvPr id="2" name="Imagen 1">
          <a:extLst>
            <a:ext uri="{FF2B5EF4-FFF2-40B4-BE49-F238E27FC236}">
              <a16:creationId xmlns:a16="http://schemas.microsoft.com/office/drawing/2014/main" id="{3BE6760B-ACD5-094E-80C0-05561D97588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3696" b="14235"/>
        <a:stretch/>
      </xdr:blipFill>
      <xdr:spPr bwMode="auto">
        <a:xfrm>
          <a:off x="9115040" y="45380"/>
          <a:ext cx="909666" cy="73073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600075</xdr:colOff>
      <xdr:row>1</xdr:row>
      <xdr:rowOff>28575</xdr:rowOff>
    </xdr:to>
    <xdr:pic>
      <xdr:nvPicPr>
        <xdr:cNvPr id="5" name="Imagen 1">
          <a:extLst>
            <a:ext uri="{FF2B5EF4-FFF2-40B4-BE49-F238E27FC236}">
              <a16:creationId xmlns:a16="http://schemas.microsoft.com/office/drawing/2014/main" id="{65735CFA-7669-4DD0-B631-5F7C1829D98A}"/>
            </a:ext>
          </a:extLst>
        </xdr:cNvPr>
        <xdr:cNvPicPr>
          <a:picLocks noChangeAspect="1"/>
        </xdr:cNvPicPr>
      </xdr:nvPicPr>
      <xdr:blipFill>
        <a:blip xmlns:r="http://schemas.openxmlformats.org/officeDocument/2006/relationships" r:embed="rId1"/>
        <a:stretch>
          <a:fillRect/>
        </a:stretch>
      </xdr:blipFill>
      <xdr:spPr>
        <a:xfrm>
          <a:off x="0" y="0"/>
          <a:ext cx="1009650" cy="87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9</xdr:col>
      <xdr:colOff>8563</xdr:colOff>
      <xdr:row>14</xdr:row>
      <xdr:rowOff>9200</xdr:rowOff>
    </xdr:to>
    <xdr:pic>
      <xdr:nvPicPr>
        <xdr:cNvPr id="2" name="Imagen 1">
          <a:extLst>
            <a:ext uri="{FF2B5EF4-FFF2-40B4-BE49-F238E27FC236}">
              <a16:creationId xmlns:a16="http://schemas.microsoft.com/office/drawing/2014/main" id="{45B4AD4E-7072-4C84-851C-0595F69124DD}"/>
            </a:ext>
          </a:extLst>
        </xdr:cNvPr>
        <xdr:cNvPicPr>
          <a:picLocks noChangeAspect="1"/>
        </xdr:cNvPicPr>
      </xdr:nvPicPr>
      <xdr:blipFill rotWithShape="1">
        <a:blip xmlns:r="http://schemas.openxmlformats.org/officeDocument/2006/relationships" r:embed="rId1"/>
        <a:srcRect t="9525"/>
        <a:stretch/>
      </xdr:blipFill>
      <xdr:spPr>
        <a:xfrm>
          <a:off x="0" y="200025"/>
          <a:ext cx="7723813" cy="2269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17319</xdr:rowOff>
    </xdr:from>
    <xdr:to>
      <xdr:col>3</xdr:col>
      <xdr:colOff>1537348</xdr:colOff>
      <xdr:row>13</xdr:row>
      <xdr:rowOff>720942</xdr:rowOff>
    </xdr:to>
    <xdr:pic>
      <xdr:nvPicPr>
        <xdr:cNvPr id="3" name="Imagen 2">
          <a:extLst>
            <a:ext uri="{FF2B5EF4-FFF2-40B4-BE49-F238E27FC236}">
              <a16:creationId xmlns:a16="http://schemas.microsoft.com/office/drawing/2014/main" id="{82543369-117F-4666-8D5E-B9A7250F2879}"/>
            </a:ext>
          </a:extLst>
        </xdr:cNvPr>
        <xdr:cNvPicPr>
          <a:picLocks noChangeAspect="1"/>
        </xdr:cNvPicPr>
      </xdr:nvPicPr>
      <xdr:blipFill>
        <a:blip xmlns:r="http://schemas.openxmlformats.org/officeDocument/2006/relationships" r:embed="rId1"/>
        <a:stretch>
          <a:fillRect/>
        </a:stretch>
      </xdr:blipFill>
      <xdr:spPr>
        <a:xfrm>
          <a:off x="0" y="207819"/>
          <a:ext cx="4057143" cy="28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951543</xdr:colOff>
      <xdr:row>22</xdr:row>
      <xdr:rowOff>9039</xdr:rowOff>
    </xdr:to>
    <xdr:pic>
      <xdr:nvPicPr>
        <xdr:cNvPr id="2" name="Imagen 1">
          <a:extLst>
            <a:ext uri="{FF2B5EF4-FFF2-40B4-BE49-F238E27FC236}">
              <a16:creationId xmlns:a16="http://schemas.microsoft.com/office/drawing/2014/main" id="{2F165E83-26BE-42B4-B8B1-9A1DA717381A}"/>
            </a:ext>
          </a:extLst>
        </xdr:cNvPr>
        <xdr:cNvPicPr>
          <a:picLocks noChangeAspect="1"/>
        </xdr:cNvPicPr>
      </xdr:nvPicPr>
      <xdr:blipFill>
        <a:blip xmlns:r="http://schemas.openxmlformats.org/officeDocument/2006/relationships" r:embed="rId1"/>
        <a:stretch>
          <a:fillRect/>
        </a:stretch>
      </xdr:blipFill>
      <xdr:spPr>
        <a:xfrm>
          <a:off x="0" y="190500"/>
          <a:ext cx="7657143" cy="388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9205</xdr:colOff>
      <xdr:row>11</xdr:row>
      <xdr:rowOff>152155</xdr:rowOff>
    </xdr:to>
    <xdr:pic>
      <xdr:nvPicPr>
        <xdr:cNvPr id="2" name="Imagen 1">
          <a:extLst>
            <a:ext uri="{FF2B5EF4-FFF2-40B4-BE49-F238E27FC236}">
              <a16:creationId xmlns:a16="http://schemas.microsoft.com/office/drawing/2014/main" id="{97CE5C01-DBE2-41F6-8B84-04EC721BC268}"/>
            </a:ext>
          </a:extLst>
        </xdr:cNvPr>
        <xdr:cNvPicPr>
          <a:picLocks noChangeAspect="1"/>
        </xdr:cNvPicPr>
      </xdr:nvPicPr>
      <xdr:blipFill>
        <a:blip xmlns:r="http://schemas.openxmlformats.org/officeDocument/2006/relationships" r:embed="rId1"/>
        <a:stretch>
          <a:fillRect/>
        </a:stretch>
      </xdr:blipFill>
      <xdr:spPr>
        <a:xfrm>
          <a:off x="0" y="180975"/>
          <a:ext cx="2561905" cy="196190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6"/>
  <sheetViews>
    <sheetView tabSelected="1" view="pageBreakPreview" zoomScale="90" zoomScaleNormal="85" zoomScaleSheetLayoutView="90" workbookViewId="0">
      <pane ySplit="4" topLeftCell="A16" activePane="bottomLeft" state="frozen"/>
      <selection pane="bottomLeft" activeCell="A3" sqref="A3:AC3"/>
    </sheetView>
  </sheetViews>
  <sheetFormatPr baseColWidth="10" defaultColWidth="10.6640625" defaultRowHeight="16.5" customHeight="1" x14ac:dyDescent="0.15"/>
  <cols>
    <col min="1" max="1" width="7.33203125" style="34" customWidth="1"/>
    <col min="2" max="2" width="10.1640625" style="27" customWidth="1"/>
    <col min="3" max="5" width="10.6640625" style="27"/>
    <col min="6" max="6" width="60.33203125" style="38" customWidth="1"/>
    <col min="7" max="7" width="10.6640625" style="38"/>
    <col min="8" max="8" width="4.33203125" style="38" customWidth="1"/>
    <col min="9" max="9" width="3.33203125" style="38" customWidth="1"/>
    <col min="10" max="10" width="12.6640625" style="38" customWidth="1"/>
    <col min="11" max="11" width="5" style="15" customWidth="1"/>
    <col min="12" max="13" width="4.33203125" style="15" customWidth="1"/>
    <col min="14" max="14" width="4.1640625" style="15" customWidth="1"/>
    <col min="15" max="15" width="10.33203125" style="15" customWidth="1"/>
    <col min="16" max="16" width="10.6640625" style="38"/>
    <col min="17" max="17" width="23.6640625" style="38" customWidth="1"/>
    <col min="18" max="18" width="7.33203125" style="38" customWidth="1"/>
    <col min="19" max="20" width="4.33203125" style="38" customWidth="1"/>
    <col min="21" max="21" width="2.6640625" style="38" customWidth="1"/>
    <col min="22" max="22" width="4.5" style="15" customWidth="1"/>
    <col min="23" max="23" width="3.83203125" style="15" customWidth="1"/>
    <col min="24" max="24" width="4.6640625" style="15" customWidth="1"/>
    <col min="25" max="25" width="4.1640625" style="15" customWidth="1"/>
    <col min="26" max="26" width="11.83203125" style="15" customWidth="1"/>
    <col min="27" max="27" width="18.33203125" style="15" customWidth="1"/>
    <col min="28" max="28" width="28" style="15" customWidth="1"/>
    <col min="29" max="29" width="26.83203125" style="15" bestFit="1" customWidth="1"/>
    <col min="30" max="16384" width="10.6640625" style="15"/>
  </cols>
  <sheetData>
    <row r="1" spans="1:29" s="103" customFormat="1" ht="21" customHeight="1" x14ac:dyDescent="0.2">
      <c r="A1" s="102" t="s">
        <v>271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row>
    <row r="2" spans="1:29" s="103" customFormat="1" ht="21" customHeight="1" x14ac:dyDescent="0.2">
      <c r="A2" s="104" t="s">
        <v>273</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row>
    <row r="3" spans="1:29" s="103" customFormat="1" ht="21" customHeight="1" x14ac:dyDescent="0.2">
      <c r="A3" s="105" t="s">
        <v>272</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row>
    <row r="4" spans="1:29" ht="52.5" customHeight="1" x14ac:dyDescent="0.15">
      <c r="A4" s="75" t="s">
        <v>0</v>
      </c>
      <c r="B4" s="77" t="s">
        <v>1</v>
      </c>
      <c r="C4" s="77" t="s">
        <v>2</v>
      </c>
      <c r="D4" s="77" t="s">
        <v>3</v>
      </c>
      <c r="E4" s="79" t="s">
        <v>4</v>
      </c>
      <c r="F4" s="81" t="s">
        <v>5</v>
      </c>
      <c r="G4" s="83" t="s">
        <v>6</v>
      </c>
      <c r="H4" s="84"/>
      <c r="I4" s="84"/>
      <c r="J4" s="85"/>
      <c r="K4" s="73" t="s">
        <v>7</v>
      </c>
      <c r="L4" s="89" t="s">
        <v>8</v>
      </c>
      <c r="M4" s="73" t="s">
        <v>9</v>
      </c>
      <c r="N4" s="73" t="s">
        <v>10</v>
      </c>
      <c r="O4" s="73" t="s">
        <v>11</v>
      </c>
      <c r="P4" s="83" t="s">
        <v>12</v>
      </c>
      <c r="Q4" s="84"/>
      <c r="R4" s="84"/>
      <c r="S4" s="84"/>
      <c r="T4" s="84"/>
      <c r="U4" s="85"/>
      <c r="V4" s="91" t="s">
        <v>13</v>
      </c>
      <c r="W4" s="92"/>
      <c r="X4" s="92"/>
      <c r="Y4" s="93"/>
      <c r="Z4" s="73" t="s">
        <v>14</v>
      </c>
      <c r="AA4" s="91" t="s">
        <v>15</v>
      </c>
      <c r="AB4" s="92"/>
      <c r="AC4" s="93"/>
    </row>
    <row r="5" spans="1:29" ht="228" customHeight="1" x14ac:dyDescent="0.15">
      <c r="A5" s="76"/>
      <c r="B5" s="78"/>
      <c r="C5" s="78"/>
      <c r="D5" s="78"/>
      <c r="E5" s="80"/>
      <c r="F5" s="82"/>
      <c r="G5" s="86"/>
      <c r="H5" s="87"/>
      <c r="I5" s="87"/>
      <c r="J5" s="88"/>
      <c r="K5" s="74"/>
      <c r="L5" s="90"/>
      <c r="M5" s="74"/>
      <c r="N5" s="74"/>
      <c r="O5" s="74"/>
      <c r="P5" s="86"/>
      <c r="Q5" s="87"/>
      <c r="R5" s="87"/>
      <c r="S5" s="87"/>
      <c r="T5" s="87"/>
      <c r="U5" s="88"/>
      <c r="V5" s="16" t="s">
        <v>7</v>
      </c>
      <c r="W5" s="16" t="s">
        <v>16</v>
      </c>
      <c r="X5" s="16" t="s">
        <v>17</v>
      </c>
      <c r="Y5" s="16" t="s">
        <v>10</v>
      </c>
      <c r="Z5" s="74"/>
      <c r="AA5" s="94" t="s">
        <v>18</v>
      </c>
      <c r="AB5" s="95"/>
      <c r="AC5" s="17" t="s">
        <v>19</v>
      </c>
    </row>
    <row r="6" spans="1:29" ht="145" customHeight="1" x14ac:dyDescent="0.15">
      <c r="A6" s="32">
        <v>1</v>
      </c>
      <c r="B6" s="33" t="s">
        <v>20</v>
      </c>
      <c r="C6" s="33" t="s">
        <v>21</v>
      </c>
      <c r="D6" s="33" t="s">
        <v>22</v>
      </c>
      <c r="E6" s="31" t="s">
        <v>23</v>
      </c>
      <c r="F6" s="18" t="s">
        <v>24</v>
      </c>
      <c r="G6" s="51" t="s">
        <v>25</v>
      </c>
      <c r="H6" s="52"/>
      <c r="I6" s="52"/>
      <c r="J6" s="53"/>
      <c r="K6" s="19">
        <v>2</v>
      </c>
      <c r="L6" s="19">
        <v>2</v>
      </c>
      <c r="M6" s="20">
        <v>4</v>
      </c>
      <c r="N6" s="21" t="s">
        <v>26</v>
      </c>
      <c r="O6" s="19" t="s">
        <v>27</v>
      </c>
      <c r="P6" s="51" t="s">
        <v>28</v>
      </c>
      <c r="Q6" s="52"/>
      <c r="R6" s="52"/>
      <c r="S6" s="52"/>
      <c r="T6" s="52"/>
      <c r="U6" s="53"/>
      <c r="V6" s="19">
        <v>1</v>
      </c>
      <c r="W6" s="19">
        <v>1</v>
      </c>
      <c r="X6" s="20">
        <v>2</v>
      </c>
      <c r="Y6" s="23" t="s">
        <v>26</v>
      </c>
      <c r="Z6" s="19" t="s">
        <v>27</v>
      </c>
      <c r="AA6" s="54" t="s">
        <v>29</v>
      </c>
      <c r="AB6" s="55"/>
      <c r="AC6" s="22" t="s">
        <v>30</v>
      </c>
    </row>
    <row r="7" spans="1:29" ht="145" customHeight="1" x14ac:dyDescent="0.15">
      <c r="A7" s="32">
        <v>2</v>
      </c>
      <c r="B7" s="33" t="s">
        <v>20</v>
      </c>
      <c r="C7" s="33" t="s">
        <v>21</v>
      </c>
      <c r="D7" s="33" t="s">
        <v>22</v>
      </c>
      <c r="E7" s="31" t="s">
        <v>23</v>
      </c>
      <c r="F7" s="18" t="s">
        <v>31</v>
      </c>
      <c r="G7" s="50" t="s">
        <v>32</v>
      </c>
      <c r="H7" s="50"/>
      <c r="I7" s="50"/>
      <c r="J7" s="50"/>
      <c r="K7" s="19">
        <v>1</v>
      </c>
      <c r="L7" s="19">
        <v>5</v>
      </c>
      <c r="M7" s="20">
        <v>6</v>
      </c>
      <c r="N7" s="21" t="s">
        <v>33</v>
      </c>
      <c r="O7" s="19" t="s">
        <v>34</v>
      </c>
      <c r="P7" s="51" t="s">
        <v>35</v>
      </c>
      <c r="Q7" s="52"/>
      <c r="R7" s="52"/>
      <c r="S7" s="52"/>
      <c r="T7" s="52"/>
      <c r="U7" s="53"/>
      <c r="V7" s="19">
        <v>1</v>
      </c>
      <c r="W7" s="19">
        <v>3</v>
      </c>
      <c r="X7" s="20">
        <v>4</v>
      </c>
      <c r="Y7" s="23" t="s">
        <v>26</v>
      </c>
      <c r="Z7" s="19" t="s">
        <v>34</v>
      </c>
      <c r="AA7" s="62" t="s">
        <v>36</v>
      </c>
      <c r="AB7" s="63"/>
      <c r="AC7" s="22" t="s">
        <v>37</v>
      </c>
    </row>
    <row r="8" spans="1:29" ht="145" customHeight="1" x14ac:dyDescent="0.15">
      <c r="A8" s="32">
        <v>3</v>
      </c>
      <c r="B8" s="33" t="s">
        <v>20</v>
      </c>
      <c r="C8" s="33" t="s">
        <v>38</v>
      </c>
      <c r="D8" s="33" t="s">
        <v>22</v>
      </c>
      <c r="E8" s="31" t="s">
        <v>23</v>
      </c>
      <c r="F8" s="18" t="s">
        <v>39</v>
      </c>
      <c r="G8" s="50" t="s">
        <v>40</v>
      </c>
      <c r="H8" s="50"/>
      <c r="I8" s="50"/>
      <c r="J8" s="50"/>
      <c r="K8" s="19">
        <v>2</v>
      </c>
      <c r="L8" s="19">
        <v>4</v>
      </c>
      <c r="M8" s="20">
        <v>6</v>
      </c>
      <c r="N8" s="21" t="s">
        <v>33</v>
      </c>
      <c r="O8" s="19" t="s">
        <v>34</v>
      </c>
      <c r="P8" s="51" t="s">
        <v>41</v>
      </c>
      <c r="Q8" s="52"/>
      <c r="R8" s="52"/>
      <c r="S8" s="52"/>
      <c r="T8" s="52"/>
      <c r="U8" s="53"/>
      <c r="V8" s="19">
        <v>1</v>
      </c>
      <c r="W8" s="19">
        <v>2</v>
      </c>
      <c r="X8" s="20">
        <v>3</v>
      </c>
      <c r="Y8" s="23" t="s">
        <v>26</v>
      </c>
      <c r="Z8" s="19" t="s">
        <v>34</v>
      </c>
      <c r="AA8" s="62" t="s">
        <v>42</v>
      </c>
      <c r="AB8" s="63"/>
      <c r="AC8" s="25" t="s">
        <v>43</v>
      </c>
    </row>
    <row r="9" spans="1:29" ht="129" customHeight="1" x14ac:dyDescent="0.15">
      <c r="A9" s="32">
        <v>4</v>
      </c>
      <c r="B9" s="28" t="s">
        <v>20</v>
      </c>
      <c r="C9" s="28" t="s">
        <v>21</v>
      </c>
      <c r="D9" s="28" t="s">
        <v>44</v>
      </c>
      <c r="E9" s="31" t="s">
        <v>23</v>
      </c>
      <c r="F9" s="18" t="s">
        <v>45</v>
      </c>
      <c r="G9" s="50" t="s">
        <v>46</v>
      </c>
      <c r="H9" s="50"/>
      <c r="I9" s="50"/>
      <c r="J9" s="50"/>
      <c r="K9" s="20">
        <v>1</v>
      </c>
      <c r="L9" s="20">
        <v>4</v>
      </c>
      <c r="M9" s="20">
        <v>5</v>
      </c>
      <c r="N9" s="21" t="s">
        <v>47</v>
      </c>
      <c r="O9" s="20" t="s">
        <v>34</v>
      </c>
      <c r="P9" s="51" t="s">
        <v>48</v>
      </c>
      <c r="Q9" s="52"/>
      <c r="R9" s="52"/>
      <c r="S9" s="52"/>
      <c r="T9" s="52"/>
      <c r="U9" s="53"/>
      <c r="V9" s="20">
        <v>1</v>
      </c>
      <c r="W9" s="20">
        <v>2</v>
      </c>
      <c r="X9" s="20">
        <v>3</v>
      </c>
      <c r="Y9" s="23" t="s">
        <v>26</v>
      </c>
      <c r="Z9" s="20" t="s">
        <v>34</v>
      </c>
      <c r="AA9" s="62" t="s">
        <v>49</v>
      </c>
      <c r="AB9" s="63"/>
      <c r="AC9" s="25" t="s">
        <v>43</v>
      </c>
    </row>
    <row r="10" spans="1:29" ht="129" customHeight="1" x14ac:dyDescent="0.15">
      <c r="A10" s="32">
        <v>5</v>
      </c>
      <c r="B10" s="28" t="s">
        <v>20</v>
      </c>
      <c r="C10" s="28" t="s">
        <v>21</v>
      </c>
      <c r="D10" s="28" t="s">
        <v>44</v>
      </c>
      <c r="E10" s="31" t="s">
        <v>23</v>
      </c>
      <c r="F10" s="18" t="s">
        <v>50</v>
      </c>
      <c r="G10" s="50" t="s">
        <v>51</v>
      </c>
      <c r="H10" s="50"/>
      <c r="I10" s="50"/>
      <c r="J10" s="50"/>
      <c r="K10" s="20">
        <v>1</v>
      </c>
      <c r="L10" s="20">
        <v>5</v>
      </c>
      <c r="M10" s="20">
        <v>6</v>
      </c>
      <c r="N10" s="21" t="s">
        <v>52</v>
      </c>
      <c r="O10" s="20" t="s">
        <v>34</v>
      </c>
      <c r="P10" s="51" t="s">
        <v>53</v>
      </c>
      <c r="Q10" s="52"/>
      <c r="R10" s="52"/>
      <c r="S10" s="52"/>
      <c r="T10" s="52"/>
      <c r="U10" s="53"/>
      <c r="V10" s="20">
        <v>1</v>
      </c>
      <c r="W10" s="20">
        <v>3</v>
      </c>
      <c r="X10" s="20">
        <v>4</v>
      </c>
      <c r="Y10" s="23" t="s">
        <v>26</v>
      </c>
      <c r="Z10" s="20" t="s">
        <v>34</v>
      </c>
      <c r="AA10" s="62" t="s">
        <v>54</v>
      </c>
      <c r="AB10" s="63"/>
      <c r="AC10" s="25" t="s">
        <v>43</v>
      </c>
    </row>
    <row r="11" spans="1:29" ht="94.5" customHeight="1" x14ac:dyDescent="0.15">
      <c r="A11" s="32">
        <v>6</v>
      </c>
      <c r="B11" s="31" t="s">
        <v>20</v>
      </c>
      <c r="C11" s="31" t="s">
        <v>38</v>
      </c>
      <c r="D11" s="31" t="s">
        <v>22</v>
      </c>
      <c r="E11" s="31" t="s">
        <v>55</v>
      </c>
      <c r="F11" s="48" t="s">
        <v>56</v>
      </c>
      <c r="G11" s="72" t="s">
        <v>57</v>
      </c>
      <c r="H11" s="72"/>
      <c r="I11" s="72"/>
      <c r="J11" s="72"/>
      <c r="K11" s="19">
        <v>3</v>
      </c>
      <c r="L11" s="19">
        <v>5</v>
      </c>
      <c r="M11" s="20">
        <f t="shared" ref="M11" si="0">SUM(K11:L11)</f>
        <v>8</v>
      </c>
      <c r="N11" s="21" t="str">
        <f>IF(M11&lt;5,"Bajo",IF(M11=5,"Medio",IF(M11&lt;8,"Alto","Extremo")))</f>
        <v>Extremo</v>
      </c>
      <c r="O11" s="19" t="s">
        <v>34</v>
      </c>
      <c r="P11" s="72" t="s">
        <v>58</v>
      </c>
      <c r="Q11" s="72"/>
      <c r="R11" s="72"/>
      <c r="S11" s="72"/>
      <c r="T11" s="72"/>
      <c r="U11" s="72"/>
      <c r="V11" s="19">
        <v>2</v>
      </c>
      <c r="W11" s="19">
        <v>4</v>
      </c>
      <c r="X11" s="20">
        <f>SUM(V11:W11)</f>
        <v>6</v>
      </c>
      <c r="Y11" s="23" t="str">
        <f t="shared" ref="Y11" si="1">IF(X11&lt;5,"Bajo",IF(X11=5,"Medio",IF(X11&lt;8,"Alto","Extremo")))</f>
        <v>Alto</v>
      </c>
      <c r="Z11" s="19" t="s">
        <v>34</v>
      </c>
      <c r="AA11" s="72" t="s">
        <v>59</v>
      </c>
      <c r="AB11" s="72"/>
      <c r="AC11" s="22" t="s">
        <v>60</v>
      </c>
    </row>
    <row r="12" spans="1:29" ht="129" customHeight="1" x14ac:dyDescent="0.15">
      <c r="A12" s="32">
        <v>7</v>
      </c>
      <c r="B12" s="28" t="s">
        <v>20</v>
      </c>
      <c r="C12" s="28" t="s">
        <v>21</v>
      </c>
      <c r="D12" s="28" t="s">
        <v>38</v>
      </c>
      <c r="E12" s="31" t="s">
        <v>23</v>
      </c>
      <c r="F12" s="18" t="s">
        <v>61</v>
      </c>
      <c r="G12" s="50" t="s">
        <v>62</v>
      </c>
      <c r="H12" s="50"/>
      <c r="I12" s="50"/>
      <c r="J12" s="50"/>
      <c r="K12" s="20">
        <v>2</v>
      </c>
      <c r="L12" s="20">
        <v>5</v>
      </c>
      <c r="M12" s="20">
        <v>7</v>
      </c>
      <c r="N12" s="21" t="s">
        <v>52</v>
      </c>
      <c r="O12" s="20" t="s">
        <v>34</v>
      </c>
      <c r="P12" s="51" t="s">
        <v>63</v>
      </c>
      <c r="Q12" s="52"/>
      <c r="R12" s="52"/>
      <c r="S12" s="52"/>
      <c r="T12" s="52"/>
      <c r="U12" s="53"/>
      <c r="V12" s="20">
        <v>1</v>
      </c>
      <c r="W12" s="20">
        <v>3</v>
      </c>
      <c r="X12" s="20">
        <v>4</v>
      </c>
      <c r="Y12" s="23" t="s">
        <v>26</v>
      </c>
      <c r="Z12" s="20" t="s">
        <v>34</v>
      </c>
      <c r="AA12" s="54" t="s">
        <v>64</v>
      </c>
      <c r="AB12" s="55"/>
      <c r="AC12" s="22" t="s">
        <v>60</v>
      </c>
    </row>
    <row r="13" spans="1:29" ht="145" customHeight="1" x14ac:dyDescent="0.15">
      <c r="A13" s="32">
        <v>8</v>
      </c>
      <c r="B13" s="33" t="s">
        <v>20</v>
      </c>
      <c r="C13" s="33" t="s">
        <v>21</v>
      </c>
      <c r="D13" s="33" t="s">
        <v>22</v>
      </c>
      <c r="E13" s="31" t="s">
        <v>55</v>
      </c>
      <c r="F13" s="35" t="s">
        <v>65</v>
      </c>
      <c r="G13" s="50" t="s">
        <v>66</v>
      </c>
      <c r="H13" s="50"/>
      <c r="I13" s="50"/>
      <c r="J13" s="50"/>
      <c r="K13" s="19">
        <v>3</v>
      </c>
      <c r="L13" s="19">
        <v>4</v>
      </c>
      <c r="M13" s="20">
        <v>7</v>
      </c>
      <c r="N13" s="21" t="s">
        <v>33</v>
      </c>
      <c r="O13" s="19" t="s">
        <v>34</v>
      </c>
      <c r="P13" s="51" t="s">
        <v>67</v>
      </c>
      <c r="Q13" s="52"/>
      <c r="R13" s="52"/>
      <c r="S13" s="52"/>
      <c r="T13" s="52"/>
      <c r="U13" s="53"/>
      <c r="V13" s="19">
        <v>3</v>
      </c>
      <c r="W13" s="19">
        <v>2</v>
      </c>
      <c r="X13" s="20">
        <v>5</v>
      </c>
      <c r="Y13" s="23" t="s">
        <v>47</v>
      </c>
      <c r="Z13" s="19" t="s">
        <v>34</v>
      </c>
      <c r="AA13" s="62" t="s">
        <v>68</v>
      </c>
      <c r="AB13" s="63"/>
      <c r="AC13" s="22" t="s">
        <v>43</v>
      </c>
    </row>
    <row r="14" spans="1:29" ht="145" customHeight="1" x14ac:dyDescent="0.15">
      <c r="A14" s="32">
        <v>9</v>
      </c>
      <c r="B14" s="39" t="s">
        <v>20</v>
      </c>
      <c r="C14" s="39" t="s">
        <v>38</v>
      </c>
      <c r="D14" s="39" t="s">
        <v>22</v>
      </c>
      <c r="E14" s="40" t="s">
        <v>55</v>
      </c>
      <c r="F14" s="41" t="s">
        <v>69</v>
      </c>
      <c r="G14" s="59" t="s">
        <v>70</v>
      </c>
      <c r="H14" s="59"/>
      <c r="I14" s="59"/>
      <c r="J14" s="59"/>
      <c r="K14" s="42">
        <v>1</v>
      </c>
      <c r="L14" s="42">
        <v>5</v>
      </c>
      <c r="M14" s="43">
        <v>6</v>
      </c>
      <c r="N14" s="44" t="s">
        <v>33</v>
      </c>
      <c r="O14" s="42" t="s">
        <v>34</v>
      </c>
      <c r="P14" s="56" t="s">
        <v>71</v>
      </c>
      <c r="Q14" s="57"/>
      <c r="R14" s="57"/>
      <c r="S14" s="57"/>
      <c r="T14" s="57"/>
      <c r="U14" s="58"/>
      <c r="V14" s="42">
        <v>1</v>
      </c>
      <c r="W14" s="42">
        <v>3</v>
      </c>
      <c r="X14" s="43">
        <v>4</v>
      </c>
      <c r="Y14" s="45" t="s">
        <v>26</v>
      </c>
      <c r="Z14" s="42" t="s">
        <v>34</v>
      </c>
      <c r="AA14" s="60" t="s">
        <v>72</v>
      </c>
      <c r="AB14" s="61"/>
      <c r="AC14" s="46" t="s">
        <v>73</v>
      </c>
    </row>
    <row r="15" spans="1:29" ht="145" customHeight="1" x14ac:dyDescent="0.15">
      <c r="A15" s="32">
        <v>10</v>
      </c>
      <c r="B15" s="28" t="s">
        <v>20</v>
      </c>
      <c r="C15" s="28" t="s">
        <v>21</v>
      </c>
      <c r="D15" s="28" t="s">
        <v>44</v>
      </c>
      <c r="E15" s="28" t="s">
        <v>74</v>
      </c>
      <c r="F15" s="18" t="s">
        <v>75</v>
      </c>
      <c r="G15" s="51" t="s">
        <v>76</v>
      </c>
      <c r="H15" s="52"/>
      <c r="I15" s="52"/>
      <c r="J15" s="53"/>
      <c r="K15" s="20">
        <v>4</v>
      </c>
      <c r="L15" s="20">
        <v>4</v>
      </c>
      <c r="M15" s="20">
        <f>SUM(K15:L15)</f>
        <v>8</v>
      </c>
      <c r="N15" s="21" t="str">
        <f>IF(M15&lt;5,"Bajo",IF(M15=5,"Medio",IF(M15&lt;8,"Alto","Extremo")))</f>
        <v>Extremo</v>
      </c>
      <c r="O15" s="19" t="s">
        <v>34</v>
      </c>
      <c r="P15" s="51" t="s">
        <v>77</v>
      </c>
      <c r="Q15" s="52"/>
      <c r="R15" s="52"/>
      <c r="S15" s="52"/>
      <c r="T15" s="52"/>
      <c r="U15" s="53"/>
      <c r="V15" s="19">
        <v>3</v>
      </c>
      <c r="W15" s="19">
        <v>2</v>
      </c>
      <c r="X15" s="20">
        <f>SUM(V15:W15)</f>
        <v>5</v>
      </c>
      <c r="Y15" s="23" t="str">
        <f>IF(X15&lt;5,"Bajo",IF(X15=5,"Medio",IF(X15&lt;8,"Alto","Extremo")))</f>
        <v>Medio</v>
      </c>
      <c r="Z15" s="19" t="str">
        <f>O15</f>
        <v>Contratista</v>
      </c>
      <c r="AA15" s="62" t="s">
        <v>78</v>
      </c>
      <c r="AB15" s="63"/>
      <c r="AC15" s="22" t="s">
        <v>79</v>
      </c>
    </row>
    <row r="16" spans="1:29" ht="129" customHeight="1" x14ac:dyDescent="0.15">
      <c r="A16" s="32">
        <v>11</v>
      </c>
      <c r="B16" s="28" t="s">
        <v>20</v>
      </c>
      <c r="C16" s="28" t="s">
        <v>21</v>
      </c>
      <c r="D16" s="28" t="s">
        <v>44</v>
      </c>
      <c r="E16" s="28" t="s">
        <v>74</v>
      </c>
      <c r="F16" s="18" t="s">
        <v>80</v>
      </c>
      <c r="G16" s="50" t="s">
        <v>81</v>
      </c>
      <c r="H16" s="50"/>
      <c r="I16" s="50"/>
      <c r="J16" s="50"/>
      <c r="K16" s="20">
        <v>3</v>
      </c>
      <c r="L16" s="20">
        <v>4</v>
      </c>
      <c r="M16" s="20">
        <f>SUM(K16:L16)</f>
        <v>7</v>
      </c>
      <c r="N16" s="21" t="str">
        <f>IF(M16&lt;5,"Bajo",IF(M16=5,"Medio",IF(M16&lt;8,"Alto","Extremo")))</f>
        <v>Alto</v>
      </c>
      <c r="O16" s="19" t="s">
        <v>34</v>
      </c>
      <c r="P16" s="51" t="s">
        <v>82</v>
      </c>
      <c r="Q16" s="52"/>
      <c r="R16" s="52"/>
      <c r="S16" s="52"/>
      <c r="T16" s="52"/>
      <c r="U16" s="53"/>
      <c r="V16" s="20">
        <v>2</v>
      </c>
      <c r="W16" s="20">
        <v>3</v>
      </c>
      <c r="X16" s="20">
        <f>SUM(V16:W16)</f>
        <v>5</v>
      </c>
      <c r="Y16" s="23" t="str">
        <f>IF(X16&lt;5,"Bajo",IF(X16=5,"Medio",IF(X16&lt;8,"Alto","Extremo")))</f>
        <v>Medio</v>
      </c>
      <c r="Z16" s="20" t="str">
        <f>O16</f>
        <v>Contratista</v>
      </c>
      <c r="AA16" s="62" t="s">
        <v>78</v>
      </c>
      <c r="AB16" s="63"/>
      <c r="AC16" s="22" t="s">
        <v>79</v>
      </c>
    </row>
    <row r="17" spans="1:29" ht="129" customHeight="1" x14ac:dyDescent="0.15">
      <c r="A17" s="32">
        <v>12</v>
      </c>
      <c r="B17" s="28" t="s">
        <v>20</v>
      </c>
      <c r="C17" s="28" t="s">
        <v>21</v>
      </c>
      <c r="D17" s="28" t="s">
        <v>44</v>
      </c>
      <c r="E17" s="28" t="s">
        <v>83</v>
      </c>
      <c r="F17" s="18" t="s">
        <v>84</v>
      </c>
      <c r="G17" s="50" t="s">
        <v>85</v>
      </c>
      <c r="H17" s="50"/>
      <c r="I17" s="50"/>
      <c r="J17" s="50"/>
      <c r="K17" s="20">
        <v>3</v>
      </c>
      <c r="L17" s="20">
        <v>4</v>
      </c>
      <c r="M17" s="20">
        <f t="shared" ref="M17" si="2">SUM(K17:L17)</f>
        <v>7</v>
      </c>
      <c r="N17" s="21" t="str">
        <f t="shared" ref="N17" si="3">IF(M17&lt;5,"Bajo",IF(M17=5,"Medio",IF(M17&lt;8,"Alto","Extremo")))</f>
        <v>Alto</v>
      </c>
      <c r="O17" s="19" t="s">
        <v>34</v>
      </c>
      <c r="P17" s="51" t="s">
        <v>86</v>
      </c>
      <c r="Q17" s="52"/>
      <c r="R17" s="52"/>
      <c r="S17" s="52"/>
      <c r="T17" s="52"/>
      <c r="U17" s="53"/>
      <c r="V17" s="20">
        <v>2</v>
      </c>
      <c r="W17" s="20">
        <v>3</v>
      </c>
      <c r="X17" s="20">
        <f t="shared" ref="X17" si="4">SUM(V17:W17)</f>
        <v>5</v>
      </c>
      <c r="Y17" s="23" t="str">
        <f t="shared" ref="Y17" si="5">IF(X17&lt;5,"Bajo",IF(X17=5,"Medio",IF(X17&lt;8,"Alto","Extremo")))</f>
        <v>Medio</v>
      </c>
      <c r="Z17" s="20" t="str">
        <f>O17</f>
        <v>Contratista</v>
      </c>
      <c r="AA17" s="62" t="s">
        <v>87</v>
      </c>
      <c r="AB17" s="63"/>
      <c r="AC17" s="22" t="s">
        <v>79</v>
      </c>
    </row>
    <row r="18" spans="1:29" ht="88.5" customHeight="1" x14ac:dyDescent="0.15">
      <c r="A18" s="32">
        <v>13</v>
      </c>
      <c r="B18" s="28" t="s">
        <v>20</v>
      </c>
      <c r="C18" s="28" t="s">
        <v>21</v>
      </c>
      <c r="D18" s="28" t="s">
        <v>44</v>
      </c>
      <c r="E18" s="30" t="s">
        <v>88</v>
      </c>
      <c r="F18" s="18" t="s">
        <v>89</v>
      </c>
      <c r="G18" s="50" t="s">
        <v>90</v>
      </c>
      <c r="H18" s="50"/>
      <c r="I18" s="50"/>
      <c r="J18" s="50"/>
      <c r="K18" s="20">
        <v>3</v>
      </c>
      <c r="L18" s="20">
        <v>3</v>
      </c>
      <c r="M18" s="20">
        <f>SUM(K18:L18)</f>
        <v>6</v>
      </c>
      <c r="N18" s="21" t="str">
        <f>IF(M18&lt;5,"Bajo",IF(M18=5,"Medio",IF(M18&lt;8,"Alto","Extremo")))</f>
        <v>Alto</v>
      </c>
      <c r="O18" s="20" t="s">
        <v>34</v>
      </c>
      <c r="P18" s="51" t="s">
        <v>91</v>
      </c>
      <c r="Q18" s="52"/>
      <c r="R18" s="52"/>
      <c r="S18" s="52"/>
      <c r="T18" s="52"/>
      <c r="U18" s="53"/>
      <c r="V18" s="20">
        <v>2</v>
      </c>
      <c r="W18" s="20">
        <v>2</v>
      </c>
      <c r="X18" s="20">
        <f>SUM(V18:W18)</f>
        <v>4</v>
      </c>
      <c r="Y18" s="23" t="str">
        <f>IF(X18&lt;5,"Bajo",IF(X18=5,"Medio",IF(X18&lt;8,"Alto","Extremo")))</f>
        <v>Bajo</v>
      </c>
      <c r="Z18" s="20" t="str">
        <f>O18</f>
        <v>Contratista</v>
      </c>
      <c r="AA18" s="62" t="s">
        <v>92</v>
      </c>
      <c r="AB18" s="63"/>
      <c r="AC18" s="22" t="s">
        <v>37</v>
      </c>
    </row>
    <row r="19" spans="1:29" ht="88.5" customHeight="1" x14ac:dyDescent="0.15">
      <c r="A19" s="32">
        <v>14</v>
      </c>
      <c r="B19" s="28" t="s">
        <v>20</v>
      </c>
      <c r="C19" s="28" t="s">
        <v>21</v>
      </c>
      <c r="D19" s="28" t="s">
        <v>44</v>
      </c>
      <c r="E19" s="30" t="s">
        <v>88</v>
      </c>
      <c r="F19" s="18" t="s">
        <v>93</v>
      </c>
      <c r="G19" s="50" t="s">
        <v>94</v>
      </c>
      <c r="H19" s="50"/>
      <c r="I19" s="50"/>
      <c r="J19" s="50"/>
      <c r="K19" s="20">
        <v>3</v>
      </c>
      <c r="L19" s="20">
        <v>4</v>
      </c>
      <c r="M19" s="20">
        <f>SUM(K19:L19)</f>
        <v>7</v>
      </c>
      <c r="N19" s="21" t="str">
        <f>IF(M19&lt;5,"Bajo",IF(M19=5,"Medio",IF(M19&lt;8,"Alto","Extremo")))</f>
        <v>Alto</v>
      </c>
      <c r="O19" s="20" t="s">
        <v>34</v>
      </c>
      <c r="P19" s="64" t="s">
        <v>95</v>
      </c>
      <c r="Q19" s="65"/>
      <c r="R19" s="65"/>
      <c r="S19" s="65"/>
      <c r="T19" s="65"/>
      <c r="U19" s="66"/>
      <c r="V19" s="20">
        <v>2</v>
      </c>
      <c r="W19" s="20">
        <v>3</v>
      </c>
      <c r="X19" s="20">
        <f>SUM(V19:W19)</f>
        <v>5</v>
      </c>
      <c r="Y19" s="23" t="str">
        <f>IF(X19&lt;5,"Bajo",IF(X19=5,"Medio",IF(X19&lt;8,"Alto","Extremo")))</f>
        <v>Medio</v>
      </c>
      <c r="Z19" s="20" t="str">
        <f>O19</f>
        <v>Contratista</v>
      </c>
      <c r="AA19" s="62" t="s">
        <v>92</v>
      </c>
      <c r="AB19" s="63"/>
      <c r="AC19" s="22" t="s">
        <v>37</v>
      </c>
    </row>
    <row r="20" spans="1:29" ht="145" customHeight="1" x14ac:dyDescent="0.15">
      <c r="A20" s="32">
        <v>15</v>
      </c>
      <c r="B20" s="33" t="s">
        <v>20</v>
      </c>
      <c r="C20" s="33" t="s">
        <v>21</v>
      </c>
      <c r="D20" s="33" t="s">
        <v>22</v>
      </c>
      <c r="E20" s="31" t="s">
        <v>88</v>
      </c>
      <c r="F20" s="18" t="s">
        <v>96</v>
      </c>
      <c r="G20" s="50" t="s">
        <v>97</v>
      </c>
      <c r="H20" s="50"/>
      <c r="I20" s="50"/>
      <c r="J20" s="50"/>
      <c r="K20" s="19">
        <v>2</v>
      </c>
      <c r="L20" s="19">
        <v>3</v>
      </c>
      <c r="M20" s="20">
        <v>5</v>
      </c>
      <c r="N20" s="21" t="s">
        <v>47</v>
      </c>
      <c r="O20" s="19" t="s">
        <v>34</v>
      </c>
      <c r="P20" s="51" t="s">
        <v>98</v>
      </c>
      <c r="Q20" s="52"/>
      <c r="R20" s="52"/>
      <c r="S20" s="52"/>
      <c r="T20" s="52"/>
      <c r="U20" s="53"/>
      <c r="V20" s="19">
        <v>1</v>
      </c>
      <c r="W20" s="19">
        <v>2</v>
      </c>
      <c r="X20" s="20">
        <v>3</v>
      </c>
      <c r="Y20" s="23" t="s">
        <v>26</v>
      </c>
      <c r="Z20" s="19" t="s">
        <v>34</v>
      </c>
      <c r="AA20" s="62" t="s">
        <v>99</v>
      </c>
      <c r="AB20" s="63"/>
      <c r="AC20" s="22" t="s">
        <v>100</v>
      </c>
    </row>
    <row r="21" spans="1:29" ht="145" customHeight="1" x14ac:dyDescent="0.15">
      <c r="A21" s="32">
        <v>16</v>
      </c>
      <c r="B21" s="29" t="s">
        <v>20</v>
      </c>
      <c r="C21" s="29" t="s">
        <v>21</v>
      </c>
      <c r="D21" s="28" t="s">
        <v>22</v>
      </c>
      <c r="E21" s="28" t="s">
        <v>88</v>
      </c>
      <c r="F21" s="18" t="s">
        <v>101</v>
      </c>
      <c r="G21" s="50" t="s">
        <v>102</v>
      </c>
      <c r="H21" s="50"/>
      <c r="I21" s="50"/>
      <c r="J21" s="50"/>
      <c r="K21" s="19">
        <v>2</v>
      </c>
      <c r="L21" s="19">
        <v>2</v>
      </c>
      <c r="M21" s="20">
        <f>SUM(K21:L21)</f>
        <v>4</v>
      </c>
      <c r="N21" s="21" t="str">
        <f>IF(M21&lt;5,"Bajo",IF(M21=5,"Medio",IF(M21&lt;8,"Alto","Extremo")))</f>
        <v>Bajo</v>
      </c>
      <c r="O21" s="19" t="s">
        <v>34</v>
      </c>
      <c r="P21" s="51" t="s">
        <v>103</v>
      </c>
      <c r="Q21" s="52"/>
      <c r="R21" s="52"/>
      <c r="S21" s="52"/>
      <c r="T21" s="52"/>
      <c r="U21" s="53"/>
      <c r="V21" s="19">
        <v>2</v>
      </c>
      <c r="W21" s="19">
        <v>2</v>
      </c>
      <c r="X21" s="20">
        <f>SUM(V21:W21)</f>
        <v>4</v>
      </c>
      <c r="Y21" s="23" t="str">
        <f>IF(X21&lt;5,"Bajo",IF(X21=5,"Medio",IF(X21&lt;8,"Alto","Extremo")))</f>
        <v>Bajo</v>
      </c>
      <c r="Z21" s="19" t="s">
        <v>34</v>
      </c>
      <c r="AA21" s="62" t="s">
        <v>104</v>
      </c>
      <c r="AB21" s="63"/>
      <c r="AC21" s="22" t="s">
        <v>105</v>
      </c>
    </row>
    <row r="22" spans="1:29" ht="155.25" customHeight="1" x14ac:dyDescent="0.15">
      <c r="A22" s="32">
        <v>17</v>
      </c>
      <c r="B22" s="28" t="s">
        <v>20</v>
      </c>
      <c r="C22" s="28" t="s">
        <v>38</v>
      </c>
      <c r="D22" s="28" t="s">
        <v>22</v>
      </c>
      <c r="E22" s="28" t="s">
        <v>88</v>
      </c>
      <c r="F22" s="18" t="s">
        <v>106</v>
      </c>
      <c r="G22" s="50" t="s">
        <v>107</v>
      </c>
      <c r="H22" s="50"/>
      <c r="I22" s="50"/>
      <c r="J22" s="50"/>
      <c r="K22" s="19">
        <v>1</v>
      </c>
      <c r="L22" s="19">
        <v>4</v>
      </c>
      <c r="M22" s="20">
        <f>SUM(K22:L22)</f>
        <v>5</v>
      </c>
      <c r="N22" s="21" t="str">
        <f>IF(M22&lt;5,"Bajo",IF(M22=5,"Medio",IF(M22&lt;8,"Alto","Extremo")))</f>
        <v>Medio</v>
      </c>
      <c r="O22" s="19" t="s">
        <v>34</v>
      </c>
      <c r="P22" s="51" t="s">
        <v>108</v>
      </c>
      <c r="Q22" s="52"/>
      <c r="R22" s="52"/>
      <c r="S22" s="52"/>
      <c r="T22" s="52"/>
      <c r="U22" s="53"/>
      <c r="V22" s="19">
        <v>1</v>
      </c>
      <c r="W22" s="19">
        <v>3</v>
      </c>
      <c r="X22" s="20">
        <f>SUM(V22:W22)</f>
        <v>4</v>
      </c>
      <c r="Y22" s="23" t="str">
        <f>IF(X22&lt;5,"Bajo",IF(X22=5,"Medio",IF(X22&lt;8,"Alto","Extremo")))</f>
        <v>Bajo</v>
      </c>
      <c r="Z22" s="19" t="str">
        <f>O22</f>
        <v>Contratista</v>
      </c>
      <c r="AA22" s="62" t="s">
        <v>72</v>
      </c>
      <c r="AB22" s="63"/>
      <c r="AC22" s="22" t="s">
        <v>109</v>
      </c>
    </row>
    <row r="23" spans="1:29" ht="155.25" customHeight="1" x14ac:dyDescent="0.15">
      <c r="A23" s="32">
        <v>18</v>
      </c>
      <c r="B23" s="28" t="s">
        <v>20</v>
      </c>
      <c r="C23" s="28" t="s">
        <v>38</v>
      </c>
      <c r="D23" s="28" t="s">
        <v>22</v>
      </c>
      <c r="E23" s="28" t="s">
        <v>88</v>
      </c>
      <c r="F23" s="18" t="s">
        <v>110</v>
      </c>
      <c r="G23" s="50" t="s">
        <v>107</v>
      </c>
      <c r="H23" s="50"/>
      <c r="I23" s="50"/>
      <c r="J23" s="50"/>
      <c r="K23" s="19">
        <v>1</v>
      </c>
      <c r="L23" s="19">
        <v>4</v>
      </c>
      <c r="M23" s="20">
        <f>SUM(K23:L23)</f>
        <v>5</v>
      </c>
      <c r="N23" s="21" t="str">
        <f>IF(M23&lt;5,"Bajo",IF(M23=5,"Medio",IF(M23&lt;8,"Alto","Extremo")))</f>
        <v>Medio</v>
      </c>
      <c r="O23" s="19" t="s">
        <v>34</v>
      </c>
      <c r="P23" s="51" t="s">
        <v>111</v>
      </c>
      <c r="Q23" s="52"/>
      <c r="R23" s="52"/>
      <c r="S23" s="52"/>
      <c r="T23" s="52"/>
      <c r="U23" s="53"/>
      <c r="V23" s="19">
        <v>1</v>
      </c>
      <c r="W23" s="19">
        <v>3</v>
      </c>
      <c r="X23" s="20">
        <f>SUM(V23:W23)</f>
        <v>4</v>
      </c>
      <c r="Y23" s="23" t="str">
        <f>IF(X23&lt;5,"Bajo",IF(X23=5,"Medio",IF(X23&lt;8,"Alto","Extremo")))</f>
        <v>Bajo</v>
      </c>
      <c r="Z23" s="19" t="str">
        <f>O23</f>
        <v>Contratista</v>
      </c>
      <c r="AA23" s="62" t="s">
        <v>112</v>
      </c>
      <c r="AB23" s="63"/>
      <c r="AC23" s="22" t="s">
        <v>109</v>
      </c>
    </row>
    <row r="24" spans="1:29" ht="92.25" customHeight="1" x14ac:dyDescent="0.15">
      <c r="A24" s="32">
        <v>19</v>
      </c>
      <c r="B24" s="33" t="s">
        <v>20</v>
      </c>
      <c r="C24" s="33" t="s">
        <v>38</v>
      </c>
      <c r="D24" s="33" t="s">
        <v>22</v>
      </c>
      <c r="E24" s="31" t="s">
        <v>74</v>
      </c>
      <c r="F24" s="18" t="s">
        <v>113</v>
      </c>
      <c r="G24" s="50" t="s">
        <v>114</v>
      </c>
      <c r="H24" s="50"/>
      <c r="I24" s="50"/>
      <c r="J24" s="50"/>
      <c r="K24" s="19">
        <v>3</v>
      </c>
      <c r="L24" s="19">
        <v>3</v>
      </c>
      <c r="M24" s="20">
        <f>SUM(K24:L24)</f>
        <v>6</v>
      </c>
      <c r="N24" s="21" t="s">
        <v>33</v>
      </c>
      <c r="O24" s="19" t="s">
        <v>34</v>
      </c>
      <c r="P24" s="51" t="s">
        <v>115</v>
      </c>
      <c r="Q24" s="52"/>
      <c r="R24" s="52"/>
      <c r="S24" s="52"/>
      <c r="T24" s="52"/>
      <c r="U24" s="53"/>
      <c r="V24" s="19">
        <v>2</v>
      </c>
      <c r="W24" s="19">
        <v>2</v>
      </c>
      <c r="X24" s="20">
        <f>SUM(V24:W24)</f>
        <v>4</v>
      </c>
      <c r="Y24" s="23" t="str">
        <f t="shared" ref="Y24" si="6">IF(X24&lt;5,"Bajo",IF(X24=5,"Medio",IF(X24&lt;8,"Alto","Extremo")))</f>
        <v>Bajo</v>
      </c>
      <c r="Z24" s="19" t="s">
        <v>34</v>
      </c>
      <c r="AA24" s="62" t="s">
        <v>116</v>
      </c>
      <c r="AB24" s="63"/>
      <c r="AC24" s="22" t="s">
        <v>37</v>
      </c>
    </row>
    <row r="25" spans="1:29" ht="145" customHeight="1" x14ac:dyDescent="0.15">
      <c r="A25" s="32">
        <v>20</v>
      </c>
      <c r="B25" s="29" t="s">
        <v>20</v>
      </c>
      <c r="C25" s="29" t="s">
        <v>21</v>
      </c>
      <c r="D25" s="28" t="s">
        <v>22</v>
      </c>
      <c r="E25" s="28" t="s">
        <v>88</v>
      </c>
      <c r="F25" s="18" t="s">
        <v>117</v>
      </c>
      <c r="G25" s="51" t="s">
        <v>118</v>
      </c>
      <c r="H25" s="52"/>
      <c r="I25" s="52"/>
      <c r="J25" s="53"/>
      <c r="K25" s="20">
        <v>3</v>
      </c>
      <c r="L25" s="20">
        <v>4</v>
      </c>
      <c r="M25" s="20">
        <f t="shared" ref="M25" si="7">SUM(K25:L25)</f>
        <v>7</v>
      </c>
      <c r="N25" s="21" t="str">
        <f t="shared" ref="N25" si="8">IF(M25&lt;5,"Bajo",IF(M25=5,"Medio",IF(M25&lt;8,"Alto","Extremo")))</f>
        <v>Alto</v>
      </c>
      <c r="O25" s="19" t="s">
        <v>34</v>
      </c>
      <c r="P25" s="51" t="s">
        <v>119</v>
      </c>
      <c r="Q25" s="52"/>
      <c r="R25" s="52"/>
      <c r="S25" s="52"/>
      <c r="T25" s="52"/>
      <c r="U25" s="53"/>
      <c r="V25" s="20">
        <v>2</v>
      </c>
      <c r="W25" s="20">
        <v>3</v>
      </c>
      <c r="X25" s="20">
        <f t="shared" ref="X25" si="9">SUM(V25:W25)</f>
        <v>5</v>
      </c>
      <c r="Y25" s="23" t="str">
        <f t="shared" ref="Y25" si="10">IF(X25&lt;5,"Bajo",IF(X25=5,"Medio",IF(X25&lt;8,"Alto","Extremo")))</f>
        <v>Medio</v>
      </c>
      <c r="Z25" s="20" t="str">
        <f>O25</f>
        <v>Contratista</v>
      </c>
      <c r="AA25" s="54" t="s">
        <v>120</v>
      </c>
      <c r="AB25" s="55"/>
      <c r="AC25" s="22" t="s">
        <v>37</v>
      </c>
    </row>
    <row r="26" spans="1:29" ht="145" customHeight="1" x14ac:dyDescent="0.15">
      <c r="A26" s="32">
        <v>21</v>
      </c>
      <c r="B26" s="33" t="s">
        <v>20</v>
      </c>
      <c r="C26" s="33" t="s">
        <v>21</v>
      </c>
      <c r="D26" s="33" t="s">
        <v>22</v>
      </c>
      <c r="E26" s="31" t="s">
        <v>88</v>
      </c>
      <c r="F26" s="18" t="s">
        <v>121</v>
      </c>
      <c r="G26" s="50" t="s">
        <v>122</v>
      </c>
      <c r="H26" s="50"/>
      <c r="I26" s="50"/>
      <c r="J26" s="50"/>
      <c r="K26" s="19">
        <v>2</v>
      </c>
      <c r="L26" s="19">
        <v>2</v>
      </c>
      <c r="M26" s="20">
        <v>4</v>
      </c>
      <c r="N26" s="21" t="s">
        <v>26</v>
      </c>
      <c r="O26" s="19" t="s">
        <v>34</v>
      </c>
      <c r="P26" s="51" t="s">
        <v>123</v>
      </c>
      <c r="Q26" s="52"/>
      <c r="R26" s="52"/>
      <c r="S26" s="52"/>
      <c r="T26" s="52"/>
      <c r="U26" s="53"/>
      <c r="V26" s="19">
        <v>1</v>
      </c>
      <c r="W26" s="19">
        <v>2</v>
      </c>
      <c r="X26" s="20">
        <v>3</v>
      </c>
      <c r="Y26" s="23" t="s">
        <v>26</v>
      </c>
      <c r="Z26" s="19" t="s">
        <v>34</v>
      </c>
      <c r="AA26" s="62" t="s">
        <v>124</v>
      </c>
      <c r="AB26" s="63"/>
      <c r="AC26" s="22" t="s">
        <v>37</v>
      </c>
    </row>
    <row r="27" spans="1:29" ht="120" customHeight="1" x14ac:dyDescent="0.15">
      <c r="A27" s="32">
        <v>22</v>
      </c>
      <c r="B27" s="33" t="s">
        <v>20</v>
      </c>
      <c r="C27" s="33" t="s">
        <v>21</v>
      </c>
      <c r="D27" s="33" t="s">
        <v>22</v>
      </c>
      <c r="E27" s="31" t="s">
        <v>88</v>
      </c>
      <c r="F27" s="18" t="s">
        <v>125</v>
      </c>
      <c r="G27" s="50" t="s">
        <v>126</v>
      </c>
      <c r="H27" s="50"/>
      <c r="I27" s="50"/>
      <c r="J27" s="50"/>
      <c r="K27" s="19">
        <v>2</v>
      </c>
      <c r="L27" s="19">
        <v>2</v>
      </c>
      <c r="M27" s="20">
        <v>4</v>
      </c>
      <c r="N27" s="21" t="s">
        <v>26</v>
      </c>
      <c r="O27" s="19" t="s">
        <v>34</v>
      </c>
      <c r="P27" s="68" t="s">
        <v>127</v>
      </c>
      <c r="Q27" s="52"/>
      <c r="R27" s="52"/>
      <c r="S27" s="52"/>
      <c r="T27" s="52"/>
      <c r="U27" s="53"/>
      <c r="V27" s="19">
        <v>1</v>
      </c>
      <c r="W27" s="19">
        <v>2</v>
      </c>
      <c r="X27" s="20">
        <v>3</v>
      </c>
      <c r="Y27" s="23" t="s">
        <v>26</v>
      </c>
      <c r="Z27" s="19" t="s">
        <v>34</v>
      </c>
      <c r="AA27" s="62" t="s">
        <v>128</v>
      </c>
      <c r="AB27" s="63"/>
      <c r="AC27" s="22" t="s">
        <v>37</v>
      </c>
    </row>
    <row r="28" spans="1:29" ht="120" customHeight="1" x14ac:dyDescent="0.15">
      <c r="A28" s="49">
        <v>23</v>
      </c>
      <c r="B28" s="28" t="s">
        <v>20</v>
      </c>
      <c r="C28" s="28" t="s">
        <v>38</v>
      </c>
      <c r="D28" s="28" t="s">
        <v>22</v>
      </c>
      <c r="E28" s="28" t="s">
        <v>129</v>
      </c>
      <c r="F28" s="18" t="s">
        <v>130</v>
      </c>
      <c r="G28" s="54" t="s">
        <v>131</v>
      </c>
      <c r="H28" s="67"/>
      <c r="I28" s="67"/>
      <c r="J28" s="55"/>
      <c r="K28" s="19">
        <v>2</v>
      </c>
      <c r="L28" s="19">
        <v>3</v>
      </c>
      <c r="M28" s="20">
        <f>SUM(K28:L28)</f>
        <v>5</v>
      </c>
      <c r="N28" s="21" t="str">
        <f>IF(M28&lt;5,"Bajo",IF(M28=5,"Medio",IF(M28&lt;8,"Alto","Extremo")))</f>
        <v>Medio</v>
      </c>
      <c r="O28" s="19" t="s">
        <v>34</v>
      </c>
      <c r="P28" s="68" t="s">
        <v>132</v>
      </c>
      <c r="Q28" s="69"/>
      <c r="R28" s="69"/>
      <c r="S28" s="69"/>
      <c r="T28" s="69"/>
      <c r="U28" s="70"/>
      <c r="V28" s="19">
        <v>1</v>
      </c>
      <c r="W28" s="19">
        <v>2</v>
      </c>
      <c r="X28" s="20">
        <v>3</v>
      </c>
      <c r="Y28" s="23" t="s">
        <v>26</v>
      </c>
      <c r="Z28" s="19" t="s">
        <v>34</v>
      </c>
      <c r="AA28" s="54" t="s">
        <v>133</v>
      </c>
      <c r="AB28" s="55"/>
      <c r="AC28" s="22" t="s">
        <v>134</v>
      </c>
    </row>
    <row r="29" spans="1:29" ht="83.25" customHeight="1" x14ac:dyDescent="0.15">
      <c r="A29" s="32">
        <v>24</v>
      </c>
      <c r="B29" s="33" t="s">
        <v>20</v>
      </c>
      <c r="C29" s="33" t="s">
        <v>21</v>
      </c>
      <c r="D29" s="33" t="s">
        <v>22</v>
      </c>
      <c r="E29" s="31" t="s">
        <v>88</v>
      </c>
      <c r="F29" s="18" t="s">
        <v>135</v>
      </c>
      <c r="G29" s="50" t="s">
        <v>136</v>
      </c>
      <c r="H29" s="50"/>
      <c r="I29" s="50"/>
      <c r="J29" s="50"/>
      <c r="K29" s="19">
        <v>2</v>
      </c>
      <c r="L29" s="19">
        <v>1</v>
      </c>
      <c r="M29" s="20">
        <v>3</v>
      </c>
      <c r="N29" s="21" t="s">
        <v>26</v>
      </c>
      <c r="O29" s="19" t="s">
        <v>34</v>
      </c>
      <c r="P29" s="51" t="s">
        <v>137</v>
      </c>
      <c r="Q29" s="52"/>
      <c r="R29" s="52"/>
      <c r="S29" s="52"/>
      <c r="T29" s="52"/>
      <c r="U29" s="53"/>
      <c r="V29" s="19">
        <v>1</v>
      </c>
      <c r="W29" s="19">
        <v>1</v>
      </c>
      <c r="X29" s="20">
        <v>2</v>
      </c>
      <c r="Y29" s="23" t="s">
        <v>26</v>
      </c>
      <c r="Z29" s="19" t="s">
        <v>34</v>
      </c>
      <c r="AA29" s="62" t="s">
        <v>138</v>
      </c>
      <c r="AB29" s="63"/>
      <c r="AC29" s="22" t="s">
        <v>37</v>
      </c>
    </row>
    <row r="30" spans="1:29" ht="93" customHeight="1" x14ac:dyDescent="0.15">
      <c r="A30" s="32">
        <v>25</v>
      </c>
      <c r="B30" s="33" t="s">
        <v>20</v>
      </c>
      <c r="C30" s="33" t="s">
        <v>21</v>
      </c>
      <c r="D30" s="33" t="s">
        <v>22</v>
      </c>
      <c r="E30" s="31" t="s">
        <v>88</v>
      </c>
      <c r="F30" s="18" t="s">
        <v>139</v>
      </c>
      <c r="G30" s="50" t="s">
        <v>140</v>
      </c>
      <c r="H30" s="50"/>
      <c r="I30" s="50"/>
      <c r="J30" s="50"/>
      <c r="K30" s="19">
        <v>3</v>
      </c>
      <c r="L30" s="19">
        <v>1</v>
      </c>
      <c r="M30" s="20">
        <v>4</v>
      </c>
      <c r="N30" s="21" t="s">
        <v>26</v>
      </c>
      <c r="O30" s="19" t="s">
        <v>34</v>
      </c>
      <c r="P30" s="51" t="s">
        <v>141</v>
      </c>
      <c r="Q30" s="52"/>
      <c r="R30" s="52"/>
      <c r="S30" s="52"/>
      <c r="T30" s="52"/>
      <c r="U30" s="53"/>
      <c r="V30" s="19">
        <v>1</v>
      </c>
      <c r="W30" s="19">
        <v>2</v>
      </c>
      <c r="X30" s="20">
        <v>3</v>
      </c>
      <c r="Y30" s="23" t="s">
        <v>26</v>
      </c>
      <c r="Z30" s="19" t="s">
        <v>34</v>
      </c>
      <c r="AA30" s="62" t="s">
        <v>142</v>
      </c>
      <c r="AB30" s="63"/>
      <c r="AC30" s="22" t="s">
        <v>37</v>
      </c>
    </row>
    <row r="31" spans="1:29" ht="84.75" customHeight="1" x14ac:dyDescent="0.15">
      <c r="A31" s="32">
        <v>26</v>
      </c>
      <c r="B31" s="33" t="s">
        <v>20</v>
      </c>
      <c r="C31" s="33" t="s">
        <v>143</v>
      </c>
      <c r="D31" s="33" t="s">
        <v>22</v>
      </c>
      <c r="E31" s="31" t="s">
        <v>88</v>
      </c>
      <c r="F31" s="18" t="s">
        <v>144</v>
      </c>
      <c r="G31" s="51" t="s">
        <v>140</v>
      </c>
      <c r="H31" s="52"/>
      <c r="I31" s="52"/>
      <c r="J31" s="53"/>
      <c r="K31" s="19">
        <v>3</v>
      </c>
      <c r="L31" s="19">
        <v>1</v>
      </c>
      <c r="M31" s="20">
        <v>4</v>
      </c>
      <c r="N31" s="21" t="s">
        <v>26</v>
      </c>
      <c r="O31" s="19" t="s">
        <v>34</v>
      </c>
      <c r="P31" s="51" t="s">
        <v>145</v>
      </c>
      <c r="Q31" s="52"/>
      <c r="R31" s="52"/>
      <c r="S31" s="52"/>
      <c r="T31" s="52"/>
      <c r="U31" s="53"/>
      <c r="V31" s="19">
        <v>1</v>
      </c>
      <c r="W31" s="19">
        <v>2</v>
      </c>
      <c r="X31" s="20">
        <v>3</v>
      </c>
      <c r="Y31" s="23" t="s">
        <v>26</v>
      </c>
      <c r="Z31" s="19" t="s">
        <v>146</v>
      </c>
      <c r="AA31" s="51" t="s">
        <v>147</v>
      </c>
      <c r="AB31" s="53"/>
      <c r="AC31" s="22" t="s">
        <v>37</v>
      </c>
    </row>
    <row r="32" spans="1:29" ht="145" customHeight="1" x14ac:dyDescent="0.15">
      <c r="A32" s="32">
        <v>27</v>
      </c>
      <c r="B32" s="33" t="s">
        <v>20</v>
      </c>
      <c r="C32" s="33" t="s">
        <v>21</v>
      </c>
      <c r="D32" s="33" t="s">
        <v>22</v>
      </c>
      <c r="E32" s="31" t="s">
        <v>88</v>
      </c>
      <c r="F32" s="18" t="s">
        <v>148</v>
      </c>
      <c r="G32" s="51" t="s">
        <v>149</v>
      </c>
      <c r="H32" s="52"/>
      <c r="I32" s="52"/>
      <c r="J32" s="53"/>
      <c r="K32" s="19">
        <v>4</v>
      </c>
      <c r="L32" s="19">
        <v>3</v>
      </c>
      <c r="M32" s="20">
        <v>7</v>
      </c>
      <c r="N32" s="21" t="s">
        <v>52</v>
      </c>
      <c r="O32" s="19" t="s">
        <v>34</v>
      </c>
      <c r="P32" s="51" t="s">
        <v>150</v>
      </c>
      <c r="Q32" s="52"/>
      <c r="R32" s="52"/>
      <c r="S32" s="52"/>
      <c r="T32" s="52"/>
      <c r="U32" s="53"/>
      <c r="V32" s="19">
        <v>4</v>
      </c>
      <c r="W32" s="19">
        <v>1</v>
      </c>
      <c r="X32" s="20">
        <v>5</v>
      </c>
      <c r="Y32" s="23" t="s">
        <v>47</v>
      </c>
      <c r="Z32" s="19" t="s">
        <v>34</v>
      </c>
      <c r="AA32" s="51" t="s">
        <v>151</v>
      </c>
      <c r="AB32" s="53"/>
      <c r="AC32" s="22" t="s">
        <v>37</v>
      </c>
    </row>
    <row r="33" spans="1:29" ht="129" customHeight="1" x14ac:dyDescent="0.15">
      <c r="A33" s="32">
        <v>28</v>
      </c>
      <c r="B33" s="28" t="s">
        <v>20</v>
      </c>
      <c r="C33" s="28" t="s">
        <v>38</v>
      </c>
      <c r="D33" s="28" t="s">
        <v>22</v>
      </c>
      <c r="E33" s="28" t="s">
        <v>129</v>
      </c>
      <c r="F33" s="35" t="s">
        <v>152</v>
      </c>
      <c r="G33" s="50" t="s">
        <v>153</v>
      </c>
      <c r="H33" s="50"/>
      <c r="I33" s="50"/>
      <c r="J33" s="50"/>
      <c r="K33" s="19">
        <v>2</v>
      </c>
      <c r="L33" s="19">
        <v>3</v>
      </c>
      <c r="M33" s="20">
        <f>SUM(K33:L33)</f>
        <v>5</v>
      </c>
      <c r="N33" s="21" t="str">
        <f>IF(M33&lt;5,"Bajo",IF(M33=5,"Medio",IF(M33&lt;8,"Alto","Extremo")))</f>
        <v>Medio</v>
      </c>
      <c r="O33" s="19" t="s">
        <v>34</v>
      </c>
      <c r="P33" s="51" t="s">
        <v>154</v>
      </c>
      <c r="Q33" s="52"/>
      <c r="R33" s="52"/>
      <c r="S33" s="52"/>
      <c r="T33" s="52"/>
      <c r="U33" s="53"/>
      <c r="V33" s="19">
        <v>1</v>
      </c>
      <c r="W33" s="19">
        <v>3</v>
      </c>
      <c r="X33" s="20">
        <f>SUM(V33:W33)</f>
        <v>4</v>
      </c>
      <c r="Y33" s="23" t="str">
        <f>IF(X33&lt;5,"Bajo",IF(X33=5,"Medio",IF(X33&lt;8,"Alto","Extremo")))</f>
        <v>Bajo</v>
      </c>
      <c r="Z33" s="19" t="s">
        <v>34</v>
      </c>
      <c r="AA33" s="62" t="s">
        <v>155</v>
      </c>
      <c r="AB33" s="63"/>
      <c r="AC33" s="22" t="s">
        <v>156</v>
      </c>
    </row>
    <row r="34" spans="1:29" ht="64.5" customHeight="1" x14ac:dyDescent="0.15">
      <c r="A34" s="32">
        <v>29</v>
      </c>
      <c r="B34" s="28" t="s">
        <v>20</v>
      </c>
      <c r="C34" s="28" t="s">
        <v>38</v>
      </c>
      <c r="D34" s="28" t="s">
        <v>22</v>
      </c>
      <c r="E34" s="28" t="s">
        <v>129</v>
      </c>
      <c r="F34" s="18" t="s">
        <v>157</v>
      </c>
      <c r="G34" s="50" t="s">
        <v>153</v>
      </c>
      <c r="H34" s="50"/>
      <c r="I34" s="50"/>
      <c r="J34" s="50"/>
      <c r="K34" s="19">
        <v>2</v>
      </c>
      <c r="L34" s="19">
        <v>3</v>
      </c>
      <c r="M34" s="20">
        <f>SUM(K34:L34)</f>
        <v>5</v>
      </c>
      <c r="N34" s="21" t="str">
        <f>IF(M34&lt;5,"Bajo",IF(M34=5,"Medio",IF(M34&lt;8,"Alto","Extremo")))</f>
        <v>Medio</v>
      </c>
      <c r="O34" s="19" t="s">
        <v>34</v>
      </c>
      <c r="P34" s="51" t="s">
        <v>158</v>
      </c>
      <c r="Q34" s="52"/>
      <c r="R34" s="52"/>
      <c r="S34" s="52"/>
      <c r="T34" s="52"/>
      <c r="U34" s="53"/>
      <c r="V34" s="19">
        <v>1</v>
      </c>
      <c r="W34" s="19">
        <v>2</v>
      </c>
      <c r="X34" s="20">
        <f>SUM(V34:W34)</f>
        <v>3</v>
      </c>
      <c r="Y34" s="23" t="str">
        <f>IF(X34&lt;5,"Bajo",IF(X34=5,"Medio",IF(X34&lt;8,"Alto","Extremo")))</f>
        <v>Bajo</v>
      </c>
      <c r="Z34" s="19" t="str">
        <f>O34</f>
        <v>Contratista</v>
      </c>
      <c r="AA34" s="62" t="s">
        <v>155</v>
      </c>
      <c r="AB34" s="63"/>
      <c r="AC34" s="22" t="s">
        <v>156</v>
      </c>
    </row>
    <row r="35" spans="1:29" ht="129" customHeight="1" x14ac:dyDescent="0.15">
      <c r="A35" s="32">
        <v>30</v>
      </c>
      <c r="B35" s="28" t="s">
        <v>20</v>
      </c>
      <c r="C35" s="28" t="s">
        <v>38</v>
      </c>
      <c r="D35" s="28" t="s">
        <v>22</v>
      </c>
      <c r="E35" s="28" t="s">
        <v>129</v>
      </c>
      <c r="F35" s="18" t="s">
        <v>159</v>
      </c>
      <c r="G35" s="50" t="s">
        <v>153</v>
      </c>
      <c r="H35" s="50"/>
      <c r="I35" s="50"/>
      <c r="J35" s="50"/>
      <c r="K35" s="19">
        <v>2</v>
      </c>
      <c r="L35" s="19">
        <v>3</v>
      </c>
      <c r="M35" s="20">
        <f>SUM(K35:L35)</f>
        <v>5</v>
      </c>
      <c r="N35" s="21" t="str">
        <f>IF(M35&lt;5,"Bajo",IF(M35=5,"Medio",IF(M35&lt;8,"Alto","Extremo")))</f>
        <v>Medio</v>
      </c>
      <c r="O35" s="19" t="s">
        <v>34</v>
      </c>
      <c r="P35" s="51" t="s">
        <v>160</v>
      </c>
      <c r="Q35" s="52"/>
      <c r="R35" s="52"/>
      <c r="S35" s="52"/>
      <c r="T35" s="52"/>
      <c r="U35" s="53"/>
      <c r="V35" s="19">
        <v>1</v>
      </c>
      <c r="W35" s="19">
        <v>2</v>
      </c>
      <c r="X35" s="20">
        <f>SUM(V35:W35)</f>
        <v>3</v>
      </c>
      <c r="Y35" s="23" t="str">
        <f>IF(X35&lt;5,"Bajo",IF(X35=5,"Medio",IF(X35&lt;8,"Alto","Extremo")))</f>
        <v>Bajo</v>
      </c>
      <c r="Z35" s="19" t="str">
        <f t="shared" ref="Z35" si="11">O35</f>
        <v>Contratista</v>
      </c>
      <c r="AA35" s="62" t="s">
        <v>155</v>
      </c>
      <c r="AB35" s="63"/>
      <c r="AC35" s="22" t="s">
        <v>156</v>
      </c>
    </row>
    <row r="36" spans="1:29" ht="145" customHeight="1" x14ac:dyDescent="0.15">
      <c r="A36" s="32">
        <v>31</v>
      </c>
      <c r="B36" s="33" t="s">
        <v>20</v>
      </c>
      <c r="C36" s="33" t="s">
        <v>38</v>
      </c>
      <c r="D36" s="33" t="s">
        <v>22</v>
      </c>
      <c r="E36" s="31" t="s">
        <v>161</v>
      </c>
      <c r="F36" s="18" t="s">
        <v>162</v>
      </c>
      <c r="G36" s="50" t="s">
        <v>163</v>
      </c>
      <c r="H36" s="50"/>
      <c r="I36" s="50"/>
      <c r="J36" s="50"/>
      <c r="K36" s="19">
        <v>3</v>
      </c>
      <c r="L36" s="19">
        <v>4</v>
      </c>
      <c r="M36" s="20">
        <v>7</v>
      </c>
      <c r="N36" s="21" t="s">
        <v>33</v>
      </c>
      <c r="O36" s="19" t="s">
        <v>34</v>
      </c>
      <c r="P36" s="51" t="s">
        <v>164</v>
      </c>
      <c r="Q36" s="52"/>
      <c r="R36" s="52"/>
      <c r="S36" s="52"/>
      <c r="T36" s="52"/>
      <c r="U36" s="53"/>
      <c r="V36" s="19">
        <v>2</v>
      </c>
      <c r="W36" s="19">
        <v>2</v>
      </c>
      <c r="X36" s="20">
        <v>4</v>
      </c>
      <c r="Y36" s="23" t="s">
        <v>26</v>
      </c>
      <c r="Z36" s="19" t="s">
        <v>34</v>
      </c>
      <c r="AA36" s="62" t="s">
        <v>165</v>
      </c>
      <c r="AB36" s="63"/>
      <c r="AC36" s="25" t="s">
        <v>166</v>
      </c>
    </row>
    <row r="37" spans="1:29" ht="145" customHeight="1" x14ac:dyDescent="0.15">
      <c r="A37" s="32">
        <v>31</v>
      </c>
      <c r="B37" s="33" t="s">
        <v>20</v>
      </c>
      <c r="C37" s="33" t="s">
        <v>38</v>
      </c>
      <c r="D37" s="33" t="s">
        <v>22</v>
      </c>
      <c r="E37" s="31" t="s">
        <v>88</v>
      </c>
      <c r="F37" s="18" t="s">
        <v>167</v>
      </c>
      <c r="G37" s="50" t="s">
        <v>168</v>
      </c>
      <c r="H37" s="50"/>
      <c r="I37" s="50"/>
      <c r="J37" s="50"/>
      <c r="K37" s="19">
        <v>2</v>
      </c>
      <c r="L37" s="19">
        <v>4</v>
      </c>
      <c r="M37" s="20">
        <v>6</v>
      </c>
      <c r="N37" s="21" t="s">
        <v>33</v>
      </c>
      <c r="O37" s="19" t="s">
        <v>34</v>
      </c>
      <c r="P37" s="51" t="s">
        <v>169</v>
      </c>
      <c r="Q37" s="52"/>
      <c r="R37" s="52"/>
      <c r="S37" s="52"/>
      <c r="T37" s="52"/>
      <c r="U37" s="53"/>
      <c r="V37" s="19">
        <v>1</v>
      </c>
      <c r="W37" s="19">
        <v>3</v>
      </c>
      <c r="X37" s="20">
        <v>4</v>
      </c>
      <c r="Y37" s="23" t="s">
        <v>26</v>
      </c>
      <c r="Z37" s="19" t="s">
        <v>34</v>
      </c>
      <c r="AA37" s="62" t="s">
        <v>170</v>
      </c>
      <c r="AB37" s="63"/>
      <c r="AC37" s="22" t="s">
        <v>166</v>
      </c>
    </row>
    <row r="38" spans="1:29" ht="145" customHeight="1" x14ac:dyDescent="0.15">
      <c r="A38" s="32">
        <v>33</v>
      </c>
      <c r="B38" s="33" t="s">
        <v>20</v>
      </c>
      <c r="C38" s="33" t="s">
        <v>21</v>
      </c>
      <c r="D38" s="33" t="s">
        <v>22</v>
      </c>
      <c r="E38" s="31" t="s">
        <v>88</v>
      </c>
      <c r="F38" s="18" t="s">
        <v>171</v>
      </c>
      <c r="G38" s="50" t="s">
        <v>172</v>
      </c>
      <c r="H38" s="50"/>
      <c r="I38" s="50"/>
      <c r="J38" s="50"/>
      <c r="K38" s="19">
        <v>1</v>
      </c>
      <c r="L38" s="19">
        <v>4</v>
      </c>
      <c r="M38" s="20">
        <v>5</v>
      </c>
      <c r="N38" s="21" t="s">
        <v>47</v>
      </c>
      <c r="O38" s="19" t="s">
        <v>34</v>
      </c>
      <c r="P38" s="51" t="s">
        <v>173</v>
      </c>
      <c r="Q38" s="52"/>
      <c r="R38" s="52"/>
      <c r="S38" s="52"/>
      <c r="T38" s="52"/>
      <c r="U38" s="53"/>
      <c r="V38" s="19">
        <v>1</v>
      </c>
      <c r="W38" s="19">
        <v>1</v>
      </c>
      <c r="X38" s="20">
        <v>2</v>
      </c>
      <c r="Y38" s="23" t="s">
        <v>26</v>
      </c>
      <c r="Z38" s="19" t="s">
        <v>34</v>
      </c>
      <c r="AA38" s="62" t="s">
        <v>174</v>
      </c>
      <c r="AB38" s="63"/>
      <c r="AC38" s="22" t="s">
        <v>175</v>
      </c>
    </row>
    <row r="39" spans="1:29" ht="145" customHeight="1" x14ac:dyDescent="0.15">
      <c r="A39" s="32">
        <v>34</v>
      </c>
      <c r="B39" s="33" t="s">
        <v>20</v>
      </c>
      <c r="C39" s="33" t="s">
        <v>21</v>
      </c>
      <c r="D39" s="33" t="s">
        <v>22</v>
      </c>
      <c r="E39" s="31" t="s">
        <v>88</v>
      </c>
      <c r="F39" s="18" t="s">
        <v>176</v>
      </c>
      <c r="G39" s="51" t="s">
        <v>177</v>
      </c>
      <c r="H39" s="52"/>
      <c r="I39" s="52"/>
      <c r="J39" s="53"/>
      <c r="K39" s="19">
        <v>5</v>
      </c>
      <c r="L39" s="19">
        <v>2</v>
      </c>
      <c r="M39" s="20">
        <v>7</v>
      </c>
      <c r="N39" s="21" t="s">
        <v>52</v>
      </c>
      <c r="O39" s="19" t="s">
        <v>34</v>
      </c>
      <c r="P39" s="51" t="s">
        <v>178</v>
      </c>
      <c r="Q39" s="52"/>
      <c r="R39" s="52"/>
      <c r="S39" s="52"/>
      <c r="T39" s="52"/>
      <c r="U39" s="53"/>
      <c r="V39" s="19">
        <v>5</v>
      </c>
      <c r="W39" s="19">
        <v>1</v>
      </c>
      <c r="X39" s="20">
        <v>5</v>
      </c>
      <c r="Y39" s="23" t="s">
        <v>47</v>
      </c>
      <c r="Z39" s="19" t="s">
        <v>34</v>
      </c>
      <c r="AA39" s="54" t="s">
        <v>179</v>
      </c>
      <c r="AB39" s="55"/>
      <c r="AC39" s="22" t="s">
        <v>180</v>
      </c>
    </row>
    <row r="40" spans="1:29" ht="129" customHeight="1" x14ac:dyDescent="0.15">
      <c r="A40" s="32">
        <v>35</v>
      </c>
      <c r="B40" s="28" t="s">
        <v>20</v>
      </c>
      <c r="C40" s="28" t="s">
        <v>21</v>
      </c>
      <c r="D40" s="28" t="s">
        <v>44</v>
      </c>
      <c r="E40" s="30" t="s">
        <v>74</v>
      </c>
      <c r="F40" s="37" t="s">
        <v>181</v>
      </c>
      <c r="G40" s="50" t="s">
        <v>182</v>
      </c>
      <c r="H40" s="50"/>
      <c r="I40" s="50"/>
      <c r="J40" s="50"/>
      <c r="K40" s="20">
        <v>2</v>
      </c>
      <c r="L40" s="20">
        <v>4</v>
      </c>
      <c r="M40" s="20">
        <f>SUM(K40:L40)</f>
        <v>6</v>
      </c>
      <c r="N40" s="21" t="str">
        <f>IF(M40&lt;5,"Bajo",IF(M40=5,"Medio",IF(M40&lt;8,"Alto","Extremo")))</f>
        <v>Alto</v>
      </c>
      <c r="O40" s="19" t="s">
        <v>27</v>
      </c>
      <c r="P40" s="51" t="s">
        <v>183</v>
      </c>
      <c r="Q40" s="52"/>
      <c r="R40" s="52"/>
      <c r="S40" s="52"/>
      <c r="T40" s="52"/>
      <c r="U40" s="53"/>
      <c r="V40" s="20">
        <v>1</v>
      </c>
      <c r="W40" s="20">
        <v>3</v>
      </c>
      <c r="X40" s="20">
        <f>SUM(V40:W40)</f>
        <v>4</v>
      </c>
      <c r="Y40" s="23" t="str">
        <f>IF(X40&lt;5,"Bajo",IF(X40=5,"Medio",IF(X40&lt;8,"Alto","Extremo")))</f>
        <v>Bajo</v>
      </c>
      <c r="Z40" s="20" t="s">
        <v>184</v>
      </c>
      <c r="AA40" s="62" t="s">
        <v>185</v>
      </c>
      <c r="AB40" s="63"/>
      <c r="AC40" s="22" t="s">
        <v>37</v>
      </c>
    </row>
    <row r="41" spans="1:29" ht="190.5" customHeight="1" x14ac:dyDescent="0.15">
      <c r="A41" s="32">
        <v>36</v>
      </c>
      <c r="B41" s="28" t="s">
        <v>20</v>
      </c>
      <c r="C41" s="28" t="s">
        <v>38</v>
      </c>
      <c r="D41" s="28" t="s">
        <v>44</v>
      </c>
      <c r="E41" s="30" t="s">
        <v>74</v>
      </c>
      <c r="F41" s="37" t="s">
        <v>186</v>
      </c>
      <c r="G41" s="51" t="s">
        <v>187</v>
      </c>
      <c r="H41" s="52"/>
      <c r="I41" s="52"/>
      <c r="J41" s="53"/>
      <c r="K41" s="20">
        <v>2</v>
      </c>
      <c r="L41" s="20">
        <v>3</v>
      </c>
      <c r="M41" s="20">
        <v>5</v>
      </c>
      <c r="N41" s="21" t="s">
        <v>47</v>
      </c>
      <c r="O41" s="19" t="s">
        <v>34</v>
      </c>
      <c r="P41" s="51" t="s">
        <v>188</v>
      </c>
      <c r="Q41" s="52"/>
      <c r="R41" s="52"/>
      <c r="S41" s="52"/>
      <c r="T41" s="52"/>
      <c r="U41" s="53"/>
      <c r="V41" s="20">
        <v>2</v>
      </c>
      <c r="W41" s="20">
        <v>1</v>
      </c>
      <c r="X41" s="20">
        <v>3</v>
      </c>
      <c r="Y41" s="23" t="s">
        <v>26</v>
      </c>
      <c r="Z41" s="20" t="s">
        <v>184</v>
      </c>
      <c r="AA41" s="51" t="s">
        <v>189</v>
      </c>
      <c r="AB41" s="53"/>
      <c r="AC41" s="18" t="s">
        <v>190</v>
      </c>
    </row>
    <row r="42" spans="1:29" ht="129" customHeight="1" x14ac:dyDescent="0.15">
      <c r="A42" s="32">
        <v>37</v>
      </c>
      <c r="B42" s="28" t="s">
        <v>20</v>
      </c>
      <c r="C42" s="28" t="s">
        <v>21</v>
      </c>
      <c r="D42" s="28" t="s">
        <v>44</v>
      </c>
      <c r="E42" s="30" t="s">
        <v>88</v>
      </c>
      <c r="F42" s="37" t="s">
        <v>191</v>
      </c>
      <c r="G42" s="51" t="s">
        <v>192</v>
      </c>
      <c r="H42" s="52"/>
      <c r="I42" s="52"/>
      <c r="J42" s="53"/>
      <c r="K42" s="20">
        <v>3</v>
      </c>
      <c r="L42" s="20">
        <v>4</v>
      </c>
      <c r="M42" s="20">
        <v>7</v>
      </c>
      <c r="N42" s="21" t="s">
        <v>52</v>
      </c>
      <c r="O42" s="19" t="s">
        <v>34</v>
      </c>
      <c r="P42" s="51" t="s">
        <v>193</v>
      </c>
      <c r="Q42" s="52"/>
      <c r="R42" s="52"/>
      <c r="S42" s="52"/>
      <c r="T42" s="52"/>
      <c r="U42" s="53"/>
      <c r="V42" s="20">
        <v>2</v>
      </c>
      <c r="W42" s="20">
        <v>3</v>
      </c>
      <c r="X42" s="20">
        <v>5</v>
      </c>
      <c r="Y42" s="23" t="s">
        <v>47</v>
      </c>
      <c r="Z42" s="20" t="s">
        <v>184</v>
      </c>
      <c r="AA42" s="54" t="s">
        <v>194</v>
      </c>
      <c r="AB42" s="55"/>
      <c r="AC42" s="22" t="s">
        <v>190</v>
      </c>
    </row>
    <row r="43" spans="1:29" ht="88.5" customHeight="1" x14ac:dyDescent="0.15">
      <c r="A43" s="32">
        <v>38</v>
      </c>
      <c r="B43" s="28" t="s">
        <v>20</v>
      </c>
      <c r="C43" s="28" t="s">
        <v>21</v>
      </c>
      <c r="D43" s="28" t="s">
        <v>44</v>
      </c>
      <c r="E43" s="30" t="s">
        <v>195</v>
      </c>
      <c r="F43" s="18" t="s">
        <v>196</v>
      </c>
      <c r="G43" s="50" t="s">
        <v>197</v>
      </c>
      <c r="H43" s="50"/>
      <c r="I43" s="50"/>
      <c r="J43" s="50"/>
      <c r="K43" s="20">
        <v>3</v>
      </c>
      <c r="L43" s="20">
        <v>4</v>
      </c>
      <c r="M43" s="20">
        <f t="shared" ref="M43" si="12">SUM(K43:L43)</f>
        <v>7</v>
      </c>
      <c r="N43" s="21" t="str">
        <f t="shared" ref="N43" si="13">IF(M43&lt;5,"Bajo",IF(M43=5,"Medio",IF(M43&lt;8,"Alto","Extremo")))</f>
        <v>Alto</v>
      </c>
      <c r="O43" s="20" t="s">
        <v>34</v>
      </c>
      <c r="P43" s="64" t="s">
        <v>198</v>
      </c>
      <c r="Q43" s="65"/>
      <c r="R43" s="65"/>
      <c r="S43" s="65"/>
      <c r="T43" s="65"/>
      <c r="U43" s="66"/>
      <c r="V43" s="20">
        <v>2</v>
      </c>
      <c r="W43" s="20">
        <v>3</v>
      </c>
      <c r="X43" s="20">
        <f t="shared" ref="X43" si="14">SUM(V43:W43)</f>
        <v>5</v>
      </c>
      <c r="Y43" s="23" t="str">
        <f t="shared" ref="Y43" si="15">IF(X43&lt;5,"Bajo",IF(X43=5,"Medio",IF(X43&lt;8,"Alto","Extremo")))</f>
        <v>Medio</v>
      </c>
      <c r="Z43" s="20" t="str">
        <f t="shared" ref="Z43" si="16">O43</f>
        <v>Contratista</v>
      </c>
      <c r="AA43" s="62" t="s">
        <v>199</v>
      </c>
      <c r="AB43" s="63"/>
      <c r="AC43" s="22" t="s">
        <v>37</v>
      </c>
    </row>
    <row r="44" spans="1:29" ht="88.5" customHeight="1" x14ac:dyDescent="0.15">
      <c r="A44" s="32">
        <v>39</v>
      </c>
      <c r="B44" s="28" t="s">
        <v>20</v>
      </c>
      <c r="C44" s="28" t="s">
        <v>21</v>
      </c>
      <c r="D44" s="28" t="s">
        <v>44</v>
      </c>
      <c r="E44" s="30" t="s">
        <v>88</v>
      </c>
      <c r="F44" s="18" t="s">
        <v>200</v>
      </c>
      <c r="G44" s="50" t="s">
        <v>201</v>
      </c>
      <c r="H44" s="50"/>
      <c r="I44" s="50"/>
      <c r="J44" s="50"/>
      <c r="K44" s="20">
        <v>3</v>
      </c>
      <c r="L44" s="20">
        <v>4</v>
      </c>
      <c r="M44" s="20">
        <f>SUM(K44:L44)</f>
        <v>7</v>
      </c>
      <c r="N44" s="21" t="str">
        <f>IF(M44&lt;5,"Bajo",IF(M44=5,"Medio",IF(M44&lt;8,"Alto","Extremo")))</f>
        <v>Alto</v>
      </c>
      <c r="O44" s="20" t="s">
        <v>27</v>
      </c>
      <c r="P44" s="51" t="s">
        <v>202</v>
      </c>
      <c r="Q44" s="52"/>
      <c r="R44" s="52"/>
      <c r="S44" s="52"/>
      <c r="T44" s="52"/>
      <c r="U44" s="53"/>
      <c r="V44" s="20">
        <v>2</v>
      </c>
      <c r="W44" s="20">
        <v>2</v>
      </c>
      <c r="X44" s="20">
        <f>SUM(V44:W44)</f>
        <v>4</v>
      </c>
      <c r="Y44" s="23" t="str">
        <f>IF(X44&lt;5,"Bajo",IF(X44=5,"Medio",IF(X44&lt;8,"Alto","Extremo")))</f>
        <v>Bajo</v>
      </c>
      <c r="Z44" s="20" t="s">
        <v>184</v>
      </c>
      <c r="AA44" s="62" t="s">
        <v>203</v>
      </c>
      <c r="AB44" s="63"/>
      <c r="AC44" s="22" t="s">
        <v>79</v>
      </c>
    </row>
    <row r="45" spans="1:29" ht="176.25" customHeight="1" x14ac:dyDescent="0.15">
      <c r="A45" s="32">
        <v>40</v>
      </c>
      <c r="B45" s="28" t="s">
        <v>20</v>
      </c>
      <c r="C45" s="28" t="s">
        <v>21</v>
      </c>
      <c r="D45" s="28" t="s">
        <v>44</v>
      </c>
      <c r="E45" s="30" t="s">
        <v>88</v>
      </c>
      <c r="F45" s="18" t="s">
        <v>204</v>
      </c>
      <c r="G45" s="51" t="s">
        <v>205</v>
      </c>
      <c r="H45" s="52"/>
      <c r="I45" s="52"/>
      <c r="J45" s="53"/>
      <c r="K45" s="20">
        <v>2</v>
      </c>
      <c r="L45" s="20">
        <v>4</v>
      </c>
      <c r="M45" s="20">
        <v>6</v>
      </c>
      <c r="N45" s="21" t="str">
        <f>IF(M45&lt;5,"Bajo",IF(M45=5,"Medio",IF(M45&lt;8,"Alto","Extremo")))</f>
        <v>Alto</v>
      </c>
      <c r="O45" s="19" t="s">
        <v>34</v>
      </c>
      <c r="P45" s="51" t="s">
        <v>206</v>
      </c>
      <c r="Q45" s="52"/>
      <c r="R45" s="52"/>
      <c r="S45" s="52"/>
      <c r="T45" s="52"/>
      <c r="U45" s="53"/>
      <c r="V45" s="20">
        <v>1</v>
      </c>
      <c r="W45" s="20">
        <v>3</v>
      </c>
      <c r="X45" s="20">
        <v>4</v>
      </c>
      <c r="Y45" s="23" t="s">
        <v>26</v>
      </c>
      <c r="Z45" s="20" t="s">
        <v>184</v>
      </c>
      <c r="AA45" s="54" t="s">
        <v>207</v>
      </c>
      <c r="AB45" s="55"/>
      <c r="AC45" s="22" t="s">
        <v>208</v>
      </c>
    </row>
    <row r="46" spans="1:29" ht="145" customHeight="1" x14ac:dyDescent="0.15">
      <c r="A46" s="32">
        <v>41</v>
      </c>
      <c r="B46" s="33" t="s">
        <v>20</v>
      </c>
      <c r="C46" s="33" t="s">
        <v>38</v>
      </c>
      <c r="D46" s="33" t="s">
        <v>22</v>
      </c>
      <c r="E46" s="30" t="s">
        <v>88</v>
      </c>
      <c r="F46" s="26" t="s">
        <v>209</v>
      </c>
      <c r="G46" s="50" t="s">
        <v>210</v>
      </c>
      <c r="H46" s="50"/>
      <c r="I46" s="50"/>
      <c r="J46" s="50"/>
      <c r="K46" s="19">
        <v>3</v>
      </c>
      <c r="L46" s="19">
        <v>3</v>
      </c>
      <c r="M46" s="20">
        <v>5</v>
      </c>
      <c r="N46" s="21" t="s">
        <v>47</v>
      </c>
      <c r="O46" s="19" t="s">
        <v>34</v>
      </c>
      <c r="P46" s="51" t="s">
        <v>211</v>
      </c>
      <c r="Q46" s="52"/>
      <c r="R46" s="52"/>
      <c r="S46" s="52"/>
      <c r="T46" s="52"/>
      <c r="U46" s="53"/>
      <c r="V46" s="19">
        <v>3</v>
      </c>
      <c r="W46" s="19">
        <v>1</v>
      </c>
      <c r="X46" s="20">
        <v>4</v>
      </c>
      <c r="Y46" s="23" t="s">
        <v>26</v>
      </c>
      <c r="Z46" s="20" t="s">
        <v>184</v>
      </c>
      <c r="AA46" s="62" t="s">
        <v>212</v>
      </c>
      <c r="AB46" s="63"/>
      <c r="AC46" s="22" t="s">
        <v>213</v>
      </c>
    </row>
    <row r="47" spans="1:29" ht="178.5" customHeight="1" x14ac:dyDescent="0.15">
      <c r="A47" s="32">
        <v>42</v>
      </c>
      <c r="B47" s="29" t="s">
        <v>20</v>
      </c>
      <c r="C47" s="29" t="s">
        <v>38</v>
      </c>
      <c r="D47" s="29" t="s">
        <v>44</v>
      </c>
      <c r="E47" s="29" t="s">
        <v>88</v>
      </c>
      <c r="F47" s="18" t="s">
        <v>214</v>
      </c>
      <c r="G47" s="50" t="s">
        <v>215</v>
      </c>
      <c r="H47" s="50"/>
      <c r="I47" s="50"/>
      <c r="J47" s="50"/>
      <c r="K47" s="19">
        <v>3</v>
      </c>
      <c r="L47" s="19">
        <v>4</v>
      </c>
      <c r="M47" s="20">
        <f t="shared" ref="M47" si="17">SUM(K47:L47)</f>
        <v>7</v>
      </c>
      <c r="N47" s="21" t="str">
        <f t="shared" ref="N47" si="18">IF(M47&lt;5,"Bajo",IF(M47=5,"Medio",IF(M47&lt;8,"Alto","Extremo")))</f>
        <v>Alto</v>
      </c>
      <c r="O47" s="19" t="s">
        <v>34</v>
      </c>
      <c r="P47" s="51" t="s">
        <v>216</v>
      </c>
      <c r="Q47" s="52"/>
      <c r="R47" s="52"/>
      <c r="S47" s="52"/>
      <c r="T47" s="52"/>
      <c r="U47" s="53"/>
      <c r="V47" s="19">
        <v>1</v>
      </c>
      <c r="W47" s="19">
        <v>4</v>
      </c>
      <c r="X47" s="20">
        <f t="shared" ref="X47" si="19">SUM(V47:W47)</f>
        <v>5</v>
      </c>
      <c r="Y47" s="23" t="str">
        <f t="shared" ref="Y47" si="20">IF(X47&lt;5,"Bajo",IF(X47=5,"Medio",IF(X47&lt;8,"Alto","Extremo")))</f>
        <v>Medio</v>
      </c>
      <c r="Z47" s="19" t="s">
        <v>34</v>
      </c>
      <c r="AA47" s="62" t="s">
        <v>217</v>
      </c>
      <c r="AB47" s="63"/>
      <c r="AC47" s="22" t="s">
        <v>218</v>
      </c>
    </row>
    <row r="48" spans="1:29" ht="145" customHeight="1" x14ac:dyDescent="0.15">
      <c r="A48" s="32">
        <v>43</v>
      </c>
      <c r="B48" s="33" t="s">
        <v>20</v>
      </c>
      <c r="C48" s="33" t="s">
        <v>38</v>
      </c>
      <c r="D48" s="33" t="s">
        <v>22</v>
      </c>
      <c r="E48" s="31" t="s">
        <v>88</v>
      </c>
      <c r="F48" s="18" t="s">
        <v>219</v>
      </c>
      <c r="G48" s="50" t="s">
        <v>220</v>
      </c>
      <c r="H48" s="50"/>
      <c r="I48" s="50"/>
      <c r="J48" s="50"/>
      <c r="K48" s="19">
        <v>2</v>
      </c>
      <c r="L48" s="19">
        <v>4</v>
      </c>
      <c r="M48" s="20">
        <v>6</v>
      </c>
      <c r="N48" s="21" t="s">
        <v>33</v>
      </c>
      <c r="O48" s="19" t="s">
        <v>34</v>
      </c>
      <c r="P48" s="51" t="s">
        <v>221</v>
      </c>
      <c r="Q48" s="52"/>
      <c r="R48" s="52"/>
      <c r="S48" s="52"/>
      <c r="T48" s="52"/>
      <c r="U48" s="53"/>
      <c r="V48" s="19">
        <v>1</v>
      </c>
      <c r="W48" s="19">
        <v>3</v>
      </c>
      <c r="X48" s="20">
        <v>4</v>
      </c>
      <c r="Y48" s="23" t="s">
        <v>26</v>
      </c>
      <c r="Z48" s="19" t="s">
        <v>34</v>
      </c>
      <c r="AA48" s="62" t="s">
        <v>222</v>
      </c>
      <c r="AB48" s="63"/>
      <c r="AC48" s="22" t="s">
        <v>223</v>
      </c>
    </row>
    <row r="49" spans="1:29" ht="145" customHeight="1" x14ac:dyDescent="0.15">
      <c r="A49" s="32">
        <v>44</v>
      </c>
      <c r="B49" s="33" t="s">
        <v>20</v>
      </c>
      <c r="C49" s="33" t="s">
        <v>21</v>
      </c>
      <c r="D49" s="33" t="s">
        <v>22</v>
      </c>
      <c r="E49" s="31" t="s">
        <v>88</v>
      </c>
      <c r="F49" s="18" t="s">
        <v>224</v>
      </c>
      <c r="G49" s="50" t="s">
        <v>225</v>
      </c>
      <c r="H49" s="50"/>
      <c r="I49" s="50"/>
      <c r="J49" s="50"/>
      <c r="K49" s="19">
        <v>2</v>
      </c>
      <c r="L49" s="19">
        <v>2</v>
      </c>
      <c r="M49" s="20">
        <v>4</v>
      </c>
      <c r="N49" s="21" t="s">
        <v>26</v>
      </c>
      <c r="O49" s="19" t="s">
        <v>34</v>
      </c>
      <c r="P49" s="51" t="s">
        <v>226</v>
      </c>
      <c r="Q49" s="52"/>
      <c r="R49" s="52"/>
      <c r="S49" s="52"/>
      <c r="T49" s="52"/>
      <c r="U49" s="53"/>
      <c r="V49" s="19">
        <v>1</v>
      </c>
      <c r="W49" s="19">
        <v>1</v>
      </c>
      <c r="X49" s="20">
        <v>2</v>
      </c>
      <c r="Y49" s="23" t="s">
        <v>26</v>
      </c>
      <c r="Z49" s="19" t="s">
        <v>34</v>
      </c>
      <c r="AA49" s="62" t="s">
        <v>227</v>
      </c>
      <c r="AB49" s="63"/>
      <c r="AC49" s="22" t="s">
        <v>228</v>
      </c>
    </row>
    <row r="50" spans="1:29" ht="145" customHeight="1" x14ac:dyDescent="0.15">
      <c r="A50" s="32">
        <v>45</v>
      </c>
      <c r="B50" s="33" t="s">
        <v>20</v>
      </c>
      <c r="C50" s="33" t="s">
        <v>21</v>
      </c>
      <c r="D50" s="33" t="s">
        <v>22</v>
      </c>
      <c r="E50" s="31" t="s">
        <v>83</v>
      </c>
      <c r="F50" s="18" t="s">
        <v>229</v>
      </c>
      <c r="G50" s="51" t="s">
        <v>230</v>
      </c>
      <c r="H50" s="52"/>
      <c r="I50" s="52"/>
      <c r="J50" s="53"/>
      <c r="K50" s="19">
        <v>4</v>
      </c>
      <c r="L50" s="19">
        <v>3</v>
      </c>
      <c r="M50" s="20">
        <f t="shared" ref="M50" si="21">SUM(K50:L50)</f>
        <v>7</v>
      </c>
      <c r="N50" s="21" t="str">
        <f t="shared" ref="N50" si="22">IF(M50&lt;5,"Bajo",IF(M50=5,"Medio",IF(M50&lt;8,"Alto","Extremo")))</f>
        <v>Alto</v>
      </c>
      <c r="O50" s="19" t="s">
        <v>34</v>
      </c>
      <c r="P50" s="51" t="s">
        <v>231</v>
      </c>
      <c r="Q50" s="52"/>
      <c r="R50" s="52"/>
      <c r="S50" s="52"/>
      <c r="T50" s="52"/>
      <c r="U50" s="53"/>
      <c r="V50" s="19">
        <v>3</v>
      </c>
      <c r="W50" s="19">
        <v>2</v>
      </c>
      <c r="X50" s="20">
        <f>SUM(V50:W50)</f>
        <v>5</v>
      </c>
      <c r="Y50" s="23" t="str">
        <f t="shared" ref="Y50" si="23">IF(X50&lt;5,"Bajo",IF(X50=5,"Medio",IF(X50&lt;8,"Alto","Extremo")))</f>
        <v>Medio</v>
      </c>
      <c r="Z50" s="19" t="s">
        <v>34</v>
      </c>
      <c r="AA50" s="54" t="s">
        <v>232</v>
      </c>
      <c r="AB50" s="55"/>
      <c r="AC50" s="25" t="s">
        <v>233</v>
      </c>
    </row>
    <row r="51" spans="1:29" ht="145" customHeight="1" x14ac:dyDescent="0.15">
      <c r="A51" s="32">
        <v>46</v>
      </c>
      <c r="B51" s="33" t="s">
        <v>20</v>
      </c>
      <c r="C51" s="33" t="s">
        <v>21</v>
      </c>
      <c r="D51" s="33" t="s">
        <v>22</v>
      </c>
      <c r="E51" s="31" t="s">
        <v>234</v>
      </c>
      <c r="F51" s="18" t="s">
        <v>235</v>
      </c>
      <c r="G51" s="50" t="s">
        <v>236</v>
      </c>
      <c r="H51" s="50"/>
      <c r="I51" s="50"/>
      <c r="J51" s="50"/>
      <c r="K51" s="19">
        <v>2</v>
      </c>
      <c r="L51" s="19">
        <v>5</v>
      </c>
      <c r="M51" s="20">
        <v>7</v>
      </c>
      <c r="N51" s="21" t="s">
        <v>33</v>
      </c>
      <c r="O51" s="19" t="s">
        <v>34</v>
      </c>
      <c r="P51" s="51" t="s">
        <v>237</v>
      </c>
      <c r="Q51" s="52"/>
      <c r="R51" s="52"/>
      <c r="S51" s="52"/>
      <c r="T51" s="52"/>
      <c r="U51" s="53"/>
      <c r="V51" s="19">
        <v>1</v>
      </c>
      <c r="W51" s="19">
        <v>5</v>
      </c>
      <c r="X51" s="20">
        <v>6</v>
      </c>
      <c r="Y51" s="23" t="s">
        <v>33</v>
      </c>
      <c r="Z51" s="19" t="s">
        <v>34</v>
      </c>
      <c r="AA51" s="62" t="s">
        <v>238</v>
      </c>
      <c r="AB51" s="63"/>
      <c r="AC51" s="25" t="s">
        <v>239</v>
      </c>
    </row>
    <row r="52" spans="1:29" ht="145" customHeight="1" x14ac:dyDescent="0.15">
      <c r="A52" s="32">
        <v>47</v>
      </c>
      <c r="B52" s="33" t="s">
        <v>20</v>
      </c>
      <c r="C52" s="33" t="s">
        <v>21</v>
      </c>
      <c r="D52" s="33" t="s">
        <v>22</v>
      </c>
      <c r="E52" s="31" t="s">
        <v>88</v>
      </c>
      <c r="F52" s="47" t="s">
        <v>240</v>
      </c>
      <c r="G52" s="51" t="s">
        <v>241</v>
      </c>
      <c r="H52" s="52"/>
      <c r="I52" s="52"/>
      <c r="J52" s="53"/>
      <c r="K52" s="24">
        <v>2</v>
      </c>
      <c r="L52" s="19">
        <v>5</v>
      </c>
      <c r="M52" s="20">
        <v>7</v>
      </c>
      <c r="N52" s="21" t="s">
        <v>52</v>
      </c>
      <c r="O52" s="19" t="s">
        <v>34</v>
      </c>
      <c r="P52" s="51" t="s">
        <v>242</v>
      </c>
      <c r="Q52" s="52"/>
      <c r="R52" s="52"/>
      <c r="S52" s="52"/>
      <c r="T52" s="52"/>
      <c r="U52" s="53"/>
      <c r="V52" s="19">
        <v>1</v>
      </c>
      <c r="W52" s="19">
        <v>5</v>
      </c>
      <c r="X52" s="20">
        <v>6</v>
      </c>
      <c r="Y52" s="23" t="s">
        <v>33</v>
      </c>
      <c r="Z52" s="19" t="s">
        <v>34</v>
      </c>
      <c r="AA52" s="54" t="s">
        <v>243</v>
      </c>
      <c r="AB52" s="55"/>
      <c r="AC52" s="25" t="s">
        <v>244</v>
      </c>
    </row>
    <row r="53" spans="1:29" ht="129" customHeight="1" x14ac:dyDescent="0.15">
      <c r="A53" s="32">
        <v>48</v>
      </c>
      <c r="B53" s="28" t="s">
        <v>20</v>
      </c>
      <c r="C53" s="28" t="s">
        <v>38</v>
      </c>
      <c r="D53" s="28" t="s">
        <v>22</v>
      </c>
      <c r="E53" s="28" t="s">
        <v>245</v>
      </c>
      <c r="F53" s="36" t="s">
        <v>246</v>
      </c>
      <c r="G53" s="71" t="s">
        <v>247</v>
      </c>
      <c r="H53" s="71"/>
      <c r="I53" s="71"/>
      <c r="J53" s="71"/>
      <c r="K53" s="24">
        <v>1</v>
      </c>
      <c r="L53" s="19">
        <v>4</v>
      </c>
      <c r="M53" s="20">
        <f>SUM(K53:L53)</f>
        <v>5</v>
      </c>
      <c r="N53" s="21" t="str">
        <f>IF(M53&lt;5,"Bajo",IF(M53=5,"Medio",IF(M53&lt;8,"Alto","Extremo")))</f>
        <v>Medio</v>
      </c>
      <c r="O53" s="19" t="s">
        <v>34</v>
      </c>
      <c r="P53" s="51" t="s">
        <v>248</v>
      </c>
      <c r="Q53" s="52"/>
      <c r="R53" s="52"/>
      <c r="S53" s="52"/>
      <c r="T53" s="52"/>
      <c r="U53" s="53"/>
      <c r="V53" s="19">
        <v>1</v>
      </c>
      <c r="W53" s="19">
        <v>3</v>
      </c>
      <c r="X53" s="20">
        <f>SUM(V53:W53)</f>
        <v>4</v>
      </c>
      <c r="Y53" s="23" t="str">
        <f>IF(X53&lt;5,"Bajo",IF(X53=5,"Medio",IF(X53&lt;8,"Alto","Extremo")))</f>
        <v>Bajo</v>
      </c>
      <c r="Z53" s="19" t="str">
        <f>O53</f>
        <v>Contratista</v>
      </c>
      <c r="AA53" s="62" t="s">
        <v>249</v>
      </c>
      <c r="AB53" s="63"/>
      <c r="AC53" s="22" t="s">
        <v>228</v>
      </c>
    </row>
    <row r="54" spans="1:29" ht="145" customHeight="1" x14ac:dyDescent="0.15">
      <c r="A54" s="32">
        <v>49</v>
      </c>
      <c r="B54" s="33" t="s">
        <v>20</v>
      </c>
      <c r="C54" s="33" t="s">
        <v>38</v>
      </c>
      <c r="D54" s="33" t="s">
        <v>22</v>
      </c>
      <c r="E54" s="31" t="s">
        <v>74</v>
      </c>
      <c r="F54" s="18" t="s">
        <v>250</v>
      </c>
      <c r="G54" s="50" t="s">
        <v>251</v>
      </c>
      <c r="H54" s="50"/>
      <c r="I54" s="50"/>
      <c r="J54" s="50"/>
      <c r="K54" s="19">
        <v>1</v>
      </c>
      <c r="L54" s="19">
        <v>5</v>
      </c>
      <c r="M54" s="20">
        <f>SUM(K54:L54)</f>
        <v>6</v>
      </c>
      <c r="N54" s="21" t="s">
        <v>33</v>
      </c>
      <c r="O54" s="19" t="s">
        <v>34</v>
      </c>
      <c r="P54" s="51" t="s">
        <v>252</v>
      </c>
      <c r="Q54" s="52"/>
      <c r="R54" s="52"/>
      <c r="S54" s="52"/>
      <c r="T54" s="52"/>
      <c r="U54" s="53"/>
      <c r="V54" s="19">
        <v>1</v>
      </c>
      <c r="W54" s="19">
        <v>2</v>
      </c>
      <c r="X54" s="20">
        <f>SUM(V54:W54)</f>
        <v>3</v>
      </c>
      <c r="Y54" s="23" t="str">
        <f t="shared" ref="Y54" si="24">IF(X54&lt;5,"Bajo",IF(X54=5,"Medio",IF(X54&lt;8,"Alto","Extremo")))</f>
        <v>Bajo</v>
      </c>
      <c r="Z54" s="19" t="s">
        <v>34</v>
      </c>
      <c r="AA54" s="62" t="s">
        <v>253</v>
      </c>
      <c r="AB54" s="63"/>
      <c r="AC54" s="22" t="s">
        <v>254</v>
      </c>
    </row>
    <row r="55" spans="1:29" ht="145" customHeight="1" x14ac:dyDescent="0.15">
      <c r="A55" s="32">
        <v>50</v>
      </c>
      <c r="B55" s="33" t="s">
        <v>20</v>
      </c>
      <c r="C55" s="33" t="s">
        <v>38</v>
      </c>
      <c r="D55" s="33" t="s">
        <v>22</v>
      </c>
      <c r="E55" s="31" t="s">
        <v>55</v>
      </c>
      <c r="F55" s="18" t="s">
        <v>255</v>
      </c>
      <c r="G55" s="51" t="s">
        <v>256</v>
      </c>
      <c r="H55" s="52"/>
      <c r="I55" s="52"/>
      <c r="J55" s="53"/>
      <c r="K55" s="19">
        <v>2</v>
      </c>
      <c r="L55" s="19">
        <v>4</v>
      </c>
      <c r="M55" s="20">
        <f t="shared" ref="M55" si="25">SUM(K55:L55)</f>
        <v>6</v>
      </c>
      <c r="N55" s="21" t="str">
        <f t="shared" ref="N55" si="26">IF(M55&lt;5,"Bajo",IF(M55=5,"Medio",IF(M55&lt;8,"Alto","Extremo")))</f>
        <v>Alto</v>
      </c>
      <c r="O55" s="19" t="s">
        <v>34</v>
      </c>
      <c r="P55" s="51" t="s">
        <v>257</v>
      </c>
      <c r="Q55" s="52"/>
      <c r="R55" s="52"/>
      <c r="S55" s="52"/>
      <c r="T55" s="52"/>
      <c r="U55" s="53"/>
      <c r="V55" s="19">
        <v>1</v>
      </c>
      <c r="W55" s="19">
        <v>2</v>
      </c>
      <c r="X55" s="20">
        <f>SUM(V55:W55)</f>
        <v>3</v>
      </c>
      <c r="Y55" s="23" t="str">
        <f t="shared" ref="Y55" si="27">IF(X55&lt;5,"Bajo",IF(X55=5,"Medio",IF(X55&lt;8,"Alto","Extremo")))</f>
        <v>Bajo</v>
      </c>
      <c r="Z55" s="19" t="s">
        <v>34</v>
      </c>
      <c r="AA55" s="62" t="s">
        <v>258</v>
      </c>
      <c r="AB55" s="63"/>
      <c r="AC55" s="22" t="s">
        <v>259</v>
      </c>
    </row>
    <row r="56" spans="1:29" ht="12.75" customHeight="1" x14ac:dyDescent="0.15"/>
    <row r="57" spans="1:29" ht="12.75" customHeight="1" x14ac:dyDescent="0.15"/>
    <row r="58" spans="1:29" ht="12.75" customHeight="1" x14ac:dyDescent="0.15"/>
    <row r="59" spans="1:29" ht="12.75" customHeight="1" x14ac:dyDescent="0.15"/>
    <row r="60" spans="1:29" ht="12.75" customHeight="1" x14ac:dyDescent="0.15"/>
    <row r="61" spans="1:29" ht="12.75" customHeight="1" x14ac:dyDescent="0.15"/>
    <row r="62" spans="1:29" ht="12.75" customHeight="1" x14ac:dyDescent="0.15"/>
    <row r="63" spans="1:29" ht="12.75" customHeight="1" x14ac:dyDescent="0.15"/>
    <row r="64" spans="1:29" ht="12.75" customHeight="1" x14ac:dyDescent="0.15"/>
    <row r="65" ht="12.75" customHeight="1" x14ac:dyDescent="0.15"/>
    <row r="66" ht="12.75" customHeight="1" x14ac:dyDescent="0.15"/>
    <row r="67" ht="14" x14ac:dyDescent="0.15"/>
    <row r="68" ht="14" x14ac:dyDescent="0.15"/>
    <row r="69" ht="14" x14ac:dyDescent="0.15"/>
    <row r="70" ht="14" x14ac:dyDescent="0.15"/>
    <row r="71" ht="14" x14ac:dyDescent="0.15"/>
    <row r="72" ht="14" x14ac:dyDescent="0.15"/>
    <row r="73" ht="14" x14ac:dyDescent="0.15"/>
    <row r="74" ht="14" x14ac:dyDescent="0.15"/>
    <row r="75" ht="14" x14ac:dyDescent="0.15"/>
    <row r="76" ht="14" x14ac:dyDescent="0.15"/>
    <row r="77" ht="14" x14ac:dyDescent="0.15"/>
    <row r="78" ht="14" x14ac:dyDescent="0.15"/>
    <row r="79" ht="14" x14ac:dyDescent="0.15"/>
    <row r="80" ht="14" x14ac:dyDescent="0.15"/>
    <row r="81" ht="14" x14ac:dyDescent="0.15"/>
    <row r="82" ht="14" x14ac:dyDescent="0.15"/>
    <row r="83" ht="14" x14ac:dyDescent="0.15"/>
    <row r="84" ht="14" x14ac:dyDescent="0.15"/>
    <row r="85" ht="14" x14ac:dyDescent="0.15"/>
    <row r="86" ht="14" x14ac:dyDescent="0.15"/>
    <row r="87" ht="14" x14ac:dyDescent="0.15"/>
    <row r="88" ht="14" x14ac:dyDescent="0.15"/>
    <row r="89" ht="14" x14ac:dyDescent="0.15"/>
    <row r="90" ht="14" x14ac:dyDescent="0.15"/>
    <row r="91" ht="14" x14ac:dyDescent="0.15"/>
    <row r="92" ht="14" x14ac:dyDescent="0.15"/>
    <row r="93" ht="14" x14ac:dyDescent="0.15"/>
    <row r="94" ht="14" x14ac:dyDescent="0.15"/>
    <row r="95" ht="14" x14ac:dyDescent="0.15"/>
    <row r="96" ht="14" x14ac:dyDescent="0.15"/>
  </sheetData>
  <autoFilter ref="A4:AD55" xr:uid="{00000000-0001-0000-0000-000000000000}">
    <filterColumn colId="6" showButton="0"/>
    <filterColumn colId="7" showButton="0"/>
    <filterColumn colId="8"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6" showButton="0"/>
    <filterColumn colId="27" showButton="0"/>
  </autoFilter>
  <mergeCells count="170">
    <mergeCell ref="A1:AC1"/>
    <mergeCell ref="A2:AC2"/>
    <mergeCell ref="A3:AC3"/>
    <mergeCell ref="O4:O5"/>
    <mergeCell ref="A4:A5"/>
    <mergeCell ref="B4:B5"/>
    <mergeCell ref="C4:C5"/>
    <mergeCell ref="D4:D5"/>
    <mergeCell ref="E4:E5"/>
    <mergeCell ref="F4:F5"/>
    <mergeCell ref="G4:J5"/>
    <mergeCell ref="K4:K5"/>
    <mergeCell ref="L4:L5"/>
    <mergeCell ref="AA4:AC4"/>
    <mergeCell ref="AA5:AB5"/>
    <mergeCell ref="Z4:Z5"/>
    <mergeCell ref="M4:M5"/>
    <mergeCell ref="N4:N5"/>
    <mergeCell ref="P4:U5"/>
    <mergeCell ref="V4:Y4"/>
    <mergeCell ref="AA6:AB6"/>
    <mergeCell ref="G33:J33"/>
    <mergeCell ref="G23:J23"/>
    <mergeCell ref="G30:J30"/>
    <mergeCell ref="G21:J21"/>
    <mergeCell ref="G27:J27"/>
    <mergeCell ref="G15:J15"/>
    <mergeCell ref="G19:J19"/>
    <mergeCell ref="G10:J10"/>
    <mergeCell ref="G17:J17"/>
    <mergeCell ref="G11:J11"/>
    <mergeCell ref="P11:U11"/>
    <mergeCell ref="AA11:AB11"/>
    <mergeCell ref="G7:J7"/>
    <mergeCell ref="G13:J13"/>
    <mergeCell ref="G20:J20"/>
    <mergeCell ref="G9:J9"/>
    <mergeCell ref="G8:J8"/>
    <mergeCell ref="G22:J22"/>
    <mergeCell ref="P10:U10"/>
    <mergeCell ref="G6:J6"/>
    <mergeCell ref="P19:U19"/>
    <mergeCell ref="P6:U6"/>
    <mergeCell ref="AA7:AB7"/>
    <mergeCell ref="AA9:AB9"/>
    <mergeCell ref="P27:U27"/>
    <mergeCell ref="P24:U24"/>
    <mergeCell ref="P48:U48"/>
    <mergeCell ref="P7:U7"/>
    <mergeCell ref="P38:U38"/>
    <mergeCell ref="P13:U13"/>
    <mergeCell ref="P29:U29"/>
    <mergeCell ref="P20:U20"/>
    <mergeCell ref="P9:U9"/>
    <mergeCell ref="AA8:AB8"/>
    <mergeCell ref="P8:U8"/>
    <mergeCell ref="AA21:AB21"/>
    <mergeCell ref="P26:U26"/>
    <mergeCell ref="P17:U17"/>
    <mergeCell ref="AA22:AB22"/>
    <mergeCell ref="P23:U23"/>
    <mergeCell ref="AA23:AB23"/>
    <mergeCell ref="P21:U21"/>
    <mergeCell ref="AA47:AB47"/>
    <mergeCell ref="AA10:AB10"/>
    <mergeCell ref="G55:J55"/>
    <mergeCell ref="P55:U55"/>
    <mergeCell ref="AA55:AB55"/>
    <mergeCell ref="G51:J51"/>
    <mergeCell ref="AA26:AB26"/>
    <mergeCell ref="AA27:AB27"/>
    <mergeCell ref="AA24:AB24"/>
    <mergeCell ref="AA48:AB48"/>
    <mergeCell ref="P22:U22"/>
    <mergeCell ref="G40:J40"/>
    <mergeCell ref="P40:U40"/>
    <mergeCell ref="AA40:AB40"/>
    <mergeCell ref="G44:J44"/>
    <mergeCell ref="AA44:AB44"/>
    <mergeCell ref="AA51:AB51"/>
    <mergeCell ref="P54:U54"/>
    <mergeCell ref="P44:U44"/>
    <mergeCell ref="P53:U53"/>
    <mergeCell ref="AA53:AB53"/>
    <mergeCell ref="AA43:AB43"/>
    <mergeCell ref="G38:J38"/>
    <mergeCell ref="G29:J29"/>
    <mergeCell ref="G49:J49"/>
    <mergeCell ref="G26:J26"/>
    <mergeCell ref="G53:J53"/>
    <mergeCell ref="P15:U15"/>
    <mergeCell ref="AA15:AB15"/>
    <mergeCell ref="G25:J25"/>
    <mergeCell ref="AA25:AB25"/>
    <mergeCell ref="P25:U25"/>
    <mergeCell ref="G50:J50"/>
    <mergeCell ref="P50:U50"/>
    <mergeCell ref="AA50:AB50"/>
    <mergeCell ref="AA16:AB16"/>
    <mergeCell ref="P16:U16"/>
    <mergeCell ref="G16:J16"/>
    <mergeCell ref="AA17:AB17"/>
    <mergeCell ref="G18:J18"/>
    <mergeCell ref="P18:U18"/>
    <mergeCell ref="AA18:AB18"/>
    <mergeCell ref="G31:J31"/>
    <mergeCell ref="P31:U31"/>
    <mergeCell ref="G47:J47"/>
    <mergeCell ref="P47:U47"/>
    <mergeCell ref="P49:U49"/>
    <mergeCell ref="G32:J32"/>
    <mergeCell ref="P32:U32"/>
    <mergeCell ref="G34:J34"/>
    <mergeCell ref="G45:J45"/>
    <mergeCell ref="P45:U45"/>
    <mergeCell ref="AA19:AB19"/>
    <mergeCell ref="P33:U33"/>
    <mergeCell ref="AA33:AB33"/>
    <mergeCell ref="AA30:AB30"/>
    <mergeCell ref="G24:J24"/>
    <mergeCell ref="AA32:AB32"/>
    <mergeCell ref="AA31:AB31"/>
    <mergeCell ref="G41:J41"/>
    <mergeCell ref="AA38:AB38"/>
    <mergeCell ref="AA29:AB29"/>
    <mergeCell ref="AA20:AB20"/>
    <mergeCell ref="AA41:AB41"/>
    <mergeCell ref="P42:U42"/>
    <mergeCell ref="AA42:AB42"/>
    <mergeCell ref="G28:J28"/>
    <mergeCell ref="P28:U28"/>
    <mergeCell ref="AA28:AB28"/>
    <mergeCell ref="G42:J42"/>
    <mergeCell ref="P41:U41"/>
    <mergeCell ref="AA54:AB54"/>
    <mergeCell ref="AA37:AB37"/>
    <mergeCell ref="G54:J54"/>
    <mergeCell ref="G37:J37"/>
    <mergeCell ref="G36:J36"/>
    <mergeCell ref="G46:J46"/>
    <mergeCell ref="P46:U46"/>
    <mergeCell ref="AA46:AB46"/>
    <mergeCell ref="G35:J35"/>
    <mergeCell ref="P35:U35"/>
    <mergeCell ref="AA35:AB35"/>
    <mergeCell ref="G39:J39"/>
    <mergeCell ref="P39:U39"/>
    <mergeCell ref="AA39:AB39"/>
    <mergeCell ref="G43:J43"/>
    <mergeCell ref="P43:U43"/>
    <mergeCell ref="AA45:AB45"/>
    <mergeCell ref="P51:U51"/>
    <mergeCell ref="G48:J48"/>
    <mergeCell ref="AA49:AB49"/>
    <mergeCell ref="G52:J52"/>
    <mergeCell ref="P52:U52"/>
    <mergeCell ref="AA52:AB52"/>
    <mergeCell ref="AA36:AB36"/>
    <mergeCell ref="G12:J12"/>
    <mergeCell ref="P12:U12"/>
    <mergeCell ref="AA12:AB12"/>
    <mergeCell ref="P30:U30"/>
    <mergeCell ref="P37:U37"/>
    <mergeCell ref="P36:U36"/>
    <mergeCell ref="P14:U14"/>
    <mergeCell ref="G14:J14"/>
    <mergeCell ref="AA14:AB14"/>
    <mergeCell ref="P34:U34"/>
    <mergeCell ref="AA34:AB34"/>
    <mergeCell ref="AA13:AB13"/>
  </mergeCells>
  <conditionalFormatting sqref="M6:M55 X6:X55">
    <cfRule type="cellIs" dxfId="19" priority="110" stopIfTrue="1" operator="between">
      <formula>1</formula>
      <formula>4</formula>
    </cfRule>
    <cfRule type="cellIs" dxfId="18" priority="117" stopIfTrue="1" operator="between">
      <formula>4</formula>
      <formula>1</formula>
    </cfRule>
    <cfRule type="cellIs" dxfId="17" priority="118" stopIfTrue="1" operator="between">
      <formula>5</formula>
      <formula>5</formula>
    </cfRule>
    <cfRule type="cellIs" dxfId="16" priority="119" stopIfTrue="1" operator="between">
      <formula>6</formula>
      <formula>7</formula>
    </cfRule>
  </conditionalFormatting>
  <conditionalFormatting sqref="M11:N11">
    <cfRule type="cellIs" dxfId="15" priority="5" stopIfTrue="1" operator="between">
      <formula>10</formula>
      <formula>8</formula>
    </cfRule>
  </conditionalFormatting>
  <conditionalFormatting sqref="M34:N34 X34:Y34">
    <cfRule type="cellIs" dxfId="14" priority="1" stopIfTrue="1" operator="between">
      <formula>10</formula>
      <formula>8</formula>
    </cfRule>
  </conditionalFormatting>
  <conditionalFormatting sqref="M53:N53">
    <cfRule type="cellIs" dxfId="13" priority="81" stopIfTrue="1" operator="between">
      <formula>10</formula>
      <formula>8</formula>
    </cfRule>
  </conditionalFormatting>
  <conditionalFormatting sqref="N6:N55 Y6:Y55">
    <cfRule type="containsText" dxfId="12" priority="186" stopIfTrue="1" operator="containsText" text="Bajo">
      <formula>NOT(ISERROR(SEARCH("Bajo",N6)))</formula>
    </cfRule>
    <cfRule type="containsText" dxfId="11" priority="189" stopIfTrue="1" operator="containsText" text="Bajo">
      <formula>NOT(ISERROR(SEARCH("Bajo",N6)))</formula>
    </cfRule>
    <cfRule type="containsText" dxfId="10" priority="190" stopIfTrue="1" operator="containsText" text="Alto">
      <formula>NOT(ISERROR(SEARCH("Alto",N6)))</formula>
    </cfRule>
    <cfRule type="containsText" dxfId="9" priority="191" stopIfTrue="1" operator="containsText" text="Medio">
      <formula>NOT(ISERROR(SEARCH("Medio",N6)))</formula>
    </cfRule>
    <cfRule type="containsText" dxfId="8" priority="192" stopIfTrue="1" operator="containsText" text="Medio">
      <formula>NOT(ISERROR(SEARCH("Medio",N6)))</formula>
    </cfRule>
    <cfRule type="containsText" dxfId="7" priority="193" stopIfTrue="1" operator="containsText" text="Extremo">
      <formula>NOT(ISERROR(SEARCH("Extremo",N6)))</formula>
    </cfRule>
    <cfRule type="expression" dxfId="6" priority="194" stopIfTrue="1">
      <formula>"Extremo"</formula>
    </cfRule>
  </conditionalFormatting>
  <conditionalFormatting sqref="X6:X55 M6:M55">
    <cfRule type="cellIs" dxfId="5" priority="109" stopIfTrue="1" operator="between">
      <formula>1</formula>
      <formula>4</formula>
    </cfRule>
  </conditionalFormatting>
  <conditionalFormatting sqref="X24 X53:X55">
    <cfRule type="cellIs" dxfId="4" priority="198" stopIfTrue="1" operator="between">
      <formula>10</formula>
      <formula>8</formula>
    </cfRule>
  </conditionalFormatting>
  <conditionalFormatting sqref="X53">
    <cfRule type="cellIs" dxfId="3" priority="94" stopIfTrue="1" operator="between">
      <formula>10</formula>
      <formula>8</formula>
    </cfRule>
  </conditionalFormatting>
  <conditionalFormatting sqref="X6:Y53 M6:N55">
    <cfRule type="cellIs" dxfId="2" priority="120" stopIfTrue="1" operator="between">
      <formula>10</formula>
      <formula>8</formula>
    </cfRule>
  </conditionalFormatting>
  <conditionalFormatting sqref="X11:Y11">
    <cfRule type="cellIs" dxfId="1" priority="2" stopIfTrue="1" operator="between">
      <formula>10</formula>
      <formula>8</formula>
    </cfRule>
  </conditionalFormatting>
  <conditionalFormatting sqref="Y24 Y53:Y55">
    <cfRule type="cellIs" dxfId="0" priority="21" stopIfTrue="1" operator="between">
      <formula>10</formula>
      <formula>8</formula>
    </cfRule>
  </conditionalFormatting>
  <pageMargins left="0.7" right="0.7" top="0.75" bottom="0.75" header="0.3" footer="0.3"/>
  <pageSetup scale="21" orientation="portrait" r:id="rId1"/>
  <rowBreaks count="1" manualBreakCount="1">
    <brk id="50"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workbookViewId="0">
      <selection activeCell="B17" sqref="B17"/>
    </sheetView>
  </sheetViews>
  <sheetFormatPr baseColWidth="10" defaultColWidth="11" defaultRowHeight="14" x14ac:dyDescent="0.2"/>
  <cols>
    <col min="1" max="1" width="5.33203125" style="2" customWidth="1"/>
    <col min="2" max="2" width="94.1640625" style="2" customWidth="1"/>
    <col min="3" max="3" width="43" style="2" customWidth="1"/>
    <col min="4" max="4" width="4.6640625" style="2" customWidth="1"/>
    <col min="5" max="5" width="6.1640625" style="2" customWidth="1"/>
    <col min="6" max="16384" width="11" style="2"/>
  </cols>
  <sheetData>
    <row r="1" spans="1:4" ht="66.75" customHeight="1" x14ac:dyDescent="0.2">
      <c r="A1" s="96" t="s">
        <v>260</v>
      </c>
      <c r="B1" s="96"/>
      <c r="C1" s="96"/>
      <c r="D1" s="96"/>
    </row>
    <row r="2" spans="1:4" ht="12.75" customHeight="1" x14ac:dyDescent="0.2">
      <c r="A2" s="97" t="s">
        <v>261</v>
      </c>
      <c r="B2" s="98"/>
      <c r="C2" s="98"/>
      <c r="D2" s="98"/>
    </row>
    <row r="3" spans="1:4" ht="12.75" customHeight="1" x14ac:dyDescent="0.2">
      <c r="A3" s="4" t="s">
        <v>262</v>
      </c>
      <c r="B3" s="3"/>
      <c r="C3" s="3"/>
      <c r="D3" s="3"/>
    </row>
    <row r="4" spans="1:4" ht="30" customHeight="1" x14ac:dyDescent="0.2">
      <c r="A4" s="99" t="s">
        <v>263</v>
      </c>
      <c r="B4" s="100"/>
      <c r="C4" s="100"/>
      <c r="D4" s="100"/>
    </row>
    <row r="5" spans="1:4" ht="12.75" customHeight="1" x14ac:dyDescent="0.2">
      <c r="A5" s="5" t="s">
        <v>264</v>
      </c>
      <c r="B5" s="5" t="s">
        <v>265</v>
      </c>
      <c r="C5" s="6" t="s">
        <v>266</v>
      </c>
    </row>
    <row r="6" spans="1:4" ht="15" customHeight="1" x14ac:dyDescent="0.2">
      <c r="A6" s="7">
        <v>1</v>
      </c>
      <c r="B6" s="8"/>
      <c r="C6" s="9"/>
    </row>
    <row r="7" spans="1:4" ht="15" customHeight="1" x14ac:dyDescent="0.2">
      <c r="A7" s="7">
        <v>2</v>
      </c>
      <c r="B7" s="8"/>
      <c r="C7" s="9"/>
    </row>
    <row r="8" spans="1:4" ht="15" customHeight="1" x14ac:dyDescent="0.2">
      <c r="A8" s="7">
        <v>3</v>
      </c>
      <c r="B8" s="8"/>
      <c r="C8" s="9"/>
    </row>
    <row r="9" spans="1:4" ht="15" customHeight="1" x14ac:dyDescent="0.2">
      <c r="A9" s="7">
        <v>4</v>
      </c>
      <c r="B9" s="8"/>
      <c r="C9" s="9"/>
    </row>
    <row r="10" spans="1:4" ht="15" customHeight="1" x14ac:dyDescent="0.2">
      <c r="A10" s="7">
        <v>5</v>
      </c>
      <c r="B10" s="8"/>
      <c r="C10" s="9"/>
    </row>
    <row r="11" spans="1:4" ht="14.25" customHeight="1" x14ac:dyDescent="0.2">
      <c r="A11" s="7">
        <v>6</v>
      </c>
      <c r="B11" s="10"/>
      <c r="C11" s="9"/>
    </row>
    <row r="12" spans="1:4" ht="14.25" customHeight="1" x14ac:dyDescent="0.2">
      <c r="A12" s="7">
        <v>7</v>
      </c>
      <c r="B12" s="10"/>
      <c r="C12" s="9"/>
      <c r="D12" s="11"/>
    </row>
    <row r="13" spans="1:4" ht="14.25" customHeight="1" x14ac:dyDescent="0.2">
      <c r="A13" s="7">
        <v>8</v>
      </c>
      <c r="B13" s="10"/>
      <c r="C13" s="9"/>
    </row>
    <row r="14" spans="1:4" ht="15" customHeight="1" x14ac:dyDescent="0.2">
      <c r="A14" s="7">
        <v>9</v>
      </c>
      <c r="B14" s="8"/>
      <c r="C14" s="9"/>
    </row>
    <row r="15" spans="1:4" ht="14.25" customHeight="1" x14ac:dyDescent="0.2">
      <c r="A15" s="7">
        <v>10</v>
      </c>
      <c r="B15" s="12"/>
      <c r="C15" s="13"/>
    </row>
    <row r="17" spans="1:2" x14ac:dyDescent="0.2">
      <c r="A17" s="2" t="s">
        <v>267</v>
      </c>
      <c r="B17" s="14"/>
    </row>
    <row r="18" spans="1:2" x14ac:dyDescent="0.2">
      <c r="B18" s="14"/>
    </row>
    <row r="19" spans="1:2" x14ac:dyDescent="0.2">
      <c r="B19" s="14"/>
    </row>
    <row r="20" spans="1:2" x14ac:dyDescent="0.2">
      <c r="B20" s="14"/>
    </row>
    <row r="21" spans="1:2" x14ac:dyDescent="0.2">
      <c r="B21" s="14"/>
    </row>
  </sheetData>
  <mergeCells count="3">
    <mergeCell ref="A1:D1"/>
    <mergeCell ref="A2:D2"/>
    <mergeCell ref="A4:D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
  <sheetViews>
    <sheetView view="pageBreakPreview" zoomScaleNormal="100" zoomScaleSheetLayoutView="100" workbookViewId="0">
      <selection sqref="A1:I1"/>
    </sheetView>
  </sheetViews>
  <sheetFormatPr baseColWidth="10" defaultColWidth="11" defaultRowHeight="14" x14ac:dyDescent="0.15"/>
  <cols>
    <col min="9" max="9" width="12.83203125" customWidth="1"/>
  </cols>
  <sheetData>
    <row r="1" spans="1:9" ht="15" x14ac:dyDescent="0.2">
      <c r="A1" s="101" t="s">
        <v>268</v>
      </c>
      <c r="B1" s="101"/>
      <c r="C1" s="101"/>
      <c r="D1" s="101"/>
      <c r="E1" s="101"/>
      <c r="F1" s="101"/>
      <c r="G1" s="101"/>
      <c r="H1" s="101"/>
      <c r="I1" s="101"/>
    </row>
  </sheetData>
  <mergeCells count="1">
    <mergeCell ref="A1:I1"/>
  </mergeCells>
  <pageMargins left="0.7" right="0.7" top="0.75" bottom="0.75" header="0.3" footer="0.3"/>
  <pageSetup scale="82" orientation="portrait" r:id="rId1"/>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view="pageBreakPreview" zoomScaleNormal="100" zoomScaleSheetLayoutView="100" workbookViewId="0">
      <selection sqref="A1:D1"/>
    </sheetView>
  </sheetViews>
  <sheetFormatPr baseColWidth="10" defaultColWidth="11" defaultRowHeight="14" x14ac:dyDescent="0.15"/>
  <cols>
    <col min="4" max="4" width="20.1640625" customWidth="1"/>
  </cols>
  <sheetData>
    <row r="1" spans="1:5" ht="15" x14ac:dyDescent="0.2">
      <c r="A1" s="101" t="s">
        <v>269</v>
      </c>
      <c r="B1" s="101"/>
      <c r="C1" s="101"/>
      <c r="D1" s="101"/>
      <c r="E1" s="1"/>
    </row>
    <row r="14" spans="1:5" ht="57" customHeight="1" x14ac:dyDescent="0.15"/>
  </sheetData>
  <mergeCells count="1">
    <mergeCell ref="A1:D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view="pageBreakPreview" zoomScaleNormal="100" zoomScaleSheetLayoutView="100" workbookViewId="0">
      <selection activeCell="L7" sqref="L7"/>
    </sheetView>
  </sheetViews>
  <sheetFormatPr baseColWidth="10" defaultColWidth="11" defaultRowHeight="14" x14ac:dyDescent="0.15"/>
  <cols>
    <col min="9" max="9" width="12.6640625" customWidth="1"/>
  </cols>
  <sheetData>
    <row r="1" spans="1:9" ht="15" x14ac:dyDescent="0.2">
      <c r="A1" s="101" t="s">
        <v>268</v>
      </c>
      <c r="B1" s="101"/>
      <c r="C1" s="101"/>
      <c r="D1" s="101"/>
      <c r="E1" s="101"/>
      <c r="F1" s="101"/>
      <c r="G1" s="101"/>
      <c r="H1" s="101"/>
      <c r="I1" s="101"/>
    </row>
    <row r="22" ht="20.25" customHeight="1" x14ac:dyDescent="0.15"/>
  </sheetData>
  <mergeCells count="1">
    <mergeCell ref="A1:I1"/>
  </mergeCells>
  <pageMargins left="0.7" right="0.7" top="0.75" bottom="0.75" header="0.3" footer="0.3"/>
  <pageSetup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
  <sheetViews>
    <sheetView view="pageBreakPreview" zoomScaleNormal="100" zoomScaleSheetLayoutView="100" workbookViewId="0">
      <selection activeCell="E14" sqref="E14"/>
    </sheetView>
  </sheetViews>
  <sheetFormatPr baseColWidth="10" defaultColWidth="11" defaultRowHeight="14" x14ac:dyDescent="0.15"/>
  <cols>
    <col min="3" max="3" width="11.5" customWidth="1"/>
  </cols>
  <sheetData>
    <row r="1" spans="1:3" ht="15" x14ac:dyDescent="0.2">
      <c r="A1" s="101" t="s">
        <v>270</v>
      </c>
      <c r="B1" s="101"/>
      <c r="C1" s="101"/>
    </row>
  </sheetData>
  <mergeCells count="1">
    <mergeCell ref="A1:C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1623FAB269F4A458E842BC328B6791D" ma:contentTypeVersion="20" ma:contentTypeDescription="Crear nuevo documento." ma:contentTypeScope="" ma:versionID="171ec4270a7517cfab954fe506e7ba13">
  <xsd:schema xmlns:xsd="http://www.w3.org/2001/XMLSchema" xmlns:xs="http://www.w3.org/2001/XMLSchema" xmlns:p="http://schemas.microsoft.com/office/2006/metadata/properties" xmlns:ns1="http://schemas.microsoft.com/sharepoint/v3" xmlns:ns2="7af1a8e7-50c0-4a08-a12d-46053eef02ff" xmlns:ns3="440ad6e9-74fc-41c0-90ce-2f3dee244990" targetNamespace="http://schemas.microsoft.com/office/2006/metadata/properties" ma:root="true" ma:fieldsID="790b04730594abcddcb08cfc870d048d" ns1:_="" ns2:_="" ns3:_="">
    <xsd:import namespace="http://schemas.microsoft.com/sharepoint/v3"/>
    <xsd:import namespace="7af1a8e7-50c0-4a08-a12d-46053eef02ff"/>
    <xsd:import namespace="440ad6e9-74fc-41c0-90ce-2f3dee2449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1a8e7-50c0-4a08-a12d-46053eef02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feee06-36c4-4f57-8b48-abef818b09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ad6e9-74fc-41c0-90ce-2f3dee24499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f1338fc-98d7-4103-a9b0-c2e7b78af852}" ma:internalName="TaxCatchAll" ma:showField="CatchAllData" ma:web="440ad6e9-74fc-41c0-90ce-2f3dee244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f1a8e7-50c0-4a08-a12d-46053eef02ff">
      <Terms xmlns="http://schemas.microsoft.com/office/infopath/2007/PartnerControls"/>
    </lcf76f155ced4ddcb4097134ff3c332f>
    <TaxCatchAll xmlns="440ad6e9-74fc-41c0-90ce-2f3dee244990"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A521695-388C-4AD7-BABC-C6164280A1B6}">
  <ds:schemaRefs>
    <ds:schemaRef ds:uri="http://schemas.microsoft.com/sharepoint/v3/contenttype/forms"/>
  </ds:schemaRefs>
</ds:datastoreItem>
</file>

<file path=customXml/itemProps2.xml><?xml version="1.0" encoding="utf-8"?>
<ds:datastoreItem xmlns:ds="http://schemas.openxmlformats.org/officeDocument/2006/customXml" ds:itemID="{942E271C-FC79-47AF-948E-EF5AFF8D2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f1a8e7-50c0-4a08-a12d-46053eef02ff"/>
    <ds:schemaRef ds:uri="440ad6e9-74fc-41c0-90ce-2f3dee244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E27BA-A6D0-4AB6-A142-EFDEC306C49A}">
  <ds:schemaRefs>
    <ds:schemaRef ds:uri="http://schemas.openxmlformats.org/package/2006/metadata/core-properties"/>
    <ds:schemaRef ds:uri="7af1a8e7-50c0-4a08-a12d-46053eef02ff"/>
    <ds:schemaRef ds:uri="http://www.w3.org/XML/1998/namespace"/>
    <ds:schemaRef ds:uri="http://schemas.microsoft.com/office/2006/metadata/properties"/>
    <ds:schemaRef ds:uri="http://purl.org/dc/dcmitype/"/>
    <ds:schemaRef ds:uri="http://schemas.microsoft.com/office/2006/documentManagement/types"/>
    <ds:schemaRef ds:uri="http://schemas.microsoft.com/sharepoint/v3"/>
    <ds:schemaRef ds:uri="http://schemas.microsoft.com/office/infopath/2007/PartnerControls"/>
    <ds:schemaRef ds:uri="http://purl.org/dc/elements/1.1/"/>
    <ds:schemaRef ds:uri="440ad6e9-74fc-41c0-90ce-2f3dee24499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Matriz</vt:lpstr>
      <vt:lpstr>Sugerencias</vt:lpstr>
      <vt:lpstr>Impacto</vt:lpstr>
      <vt:lpstr>Probabilidad</vt:lpstr>
      <vt:lpstr>Valoración</vt:lpstr>
      <vt:lpstr>Categoría</vt:lpstr>
      <vt:lpstr>Categoría!Área_de_impresión</vt:lpstr>
      <vt:lpstr>Impacto!Área_de_impresión</vt:lpstr>
      <vt:lpstr>Matriz!Área_de_impresión</vt:lpstr>
      <vt:lpstr>Probabilidad!Área_de_impresión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Ignacio Sánchez Castillo</dc:creator>
  <cp:keywords/>
  <dc:description/>
  <cp:lastModifiedBy>Johana Alexandra Rendón Vargas</cp:lastModifiedBy>
  <cp:revision/>
  <dcterms:created xsi:type="dcterms:W3CDTF">2019-07-11T14:55:28Z</dcterms:created>
  <dcterms:modified xsi:type="dcterms:W3CDTF">2026-03-18T21:25:03Z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0x010100D1623FAB269F4A458E842BC328B6791D</vt:lpwstr>
  </property>
  <property fmtid="{D5CDD505-2E9C-101B-9397-08002B2CF9AE}" pid="3" name="MediaServiceImageTags">
    <vt:lpwstr/>
  </property>
</Properties>
</file>