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ivfenoge-my.sharepoint.com/personal/kgrosso_fenoge_gov_co/Documents/FENOGE COMPARTIDA 2022/2. Coordinación de Contratos/02. Planeación Contractual/SIP 2025/002. SIP-002-2025- Estufas ecoeficientes con generación/0. Editables/"/>
    </mc:Choice>
  </mc:AlternateContent>
  <xr:revisionPtr revIDLastSave="456" documentId="8_{06BE191E-EA85-4C8A-A91D-2FF64663B7F7}" xr6:coauthVersionLast="47" xr6:coauthVersionMax="47" xr10:uidLastSave="{0204521C-6A5E-454D-9BCC-9BD8FEF45CD2}"/>
  <bookViews>
    <workbookView xWindow="-110" yWindow="-110" windowWidth="19420" windowHeight="10300" xr2:uid="{00000000-000D-0000-FFFF-FFFF00000000}"/>
  </bookViews>
  <sheets>
    <sheet name="Matriz" sheetId="15" r:id="rId1"/>
    <sheet name="Categoría" sheetId="14" r:id="rId2"/>
    <sheet name="Impacto" sheetId="12" r:id="rId3"/>
    <sheet name="Valoración" sheetId="13" r:id="rId4"/>
    <sheet name="Probabilidad" sheetId="11" r:id="rId5"/>
  </sheets>
  <definedNames>
    <definedName name="_msoanchor_1">Matriz!$G$18</definedName>
    <definedName name="_msoanchor_2">Matriz!#REF!</definedName>
    <definedName name="_xlnm.Print_Area" localSheetId="1">Categoría!$A$1:$C$12</definedName>
    <definedName name="_xlnm.Print_Area" localSheetId="2">Impacto!$A$1:$I$14</definedName>
    <definedName name="_xlnm.Print_Area" localSheetId="4">Probabilidad!$A$1:$D$14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iaFiSHrbGsjeurl/z7tsRzGO8AEg=="/>
    </ext>
  </extLst>
</workbook>
</file>

<file path=xl/calcChain.xml><?xml version="1.0" encoding="utf-8"?>
<calcChain xmlns="http://schemas.openxmlformats.org/spreadsheetml/2006/main">
  <c r="B9" i="15" l="1"/>
  <c r="K26" i="15"/>
  <c r="L26" i="15" s="1"/>
  <c r="K24" i="15"/>
  <c r="L24" i="15" s="1"/>
  <c r="Q24" i="15"/>
  <c r="Q23" i="15" l="1"/>
  <c r="K23" i="15"/>
  <c r="Q22" i="15"/>
  <c r="R22" i="15" s="1"/>
  <c r="K22" i="15"/>
  <c r="L22" i="15" s="1"/>
  <c r="Q18" i="15"/>
  <c r="K18" i="15"/>
  <c r="Q12" i="15"/>
  <c r="Q9" i="15"/>
  <c r="K9" i="15"/>
  <c r="Q6" i="15"/>
  <c r="K6" i="15"/>
  <c r="R24" i="15" l="1"/>
  <c r="R23" i="15"/>
  <c r="L23" i="15"/>
</calcChain>
</file>

<file path=xl/sharedStrings.xml><?xml version="1.0" encoding="utf-8"?>
<sst xmlns="http://schemas.openxmlformats.org/spreadsheetml/2006/main" count="346" uniqueCount="140">
  <si>
    <t>No.</t>
  </si>
  <si>
    <t>Clase</t>
  </si>
  <si>
    <t>Fuente</t>
  </si>
  <si>
    <t>Etapa</t>
  </si>
  <si>
    <t>Tipo</t>
  </si>
  <si>
    <t>Descripción</t>
  </si>
  <si>
    <t>Consecuencia de la 
ocurrencia del evento</t>
  </si>
  <si>
    <t>Probabilidad</t>
  </si>
  <si>
    <t>Impacto</t>
  </si>
  <si>
    <t>Valoración</t>
  </si>
  <si>
    <t>Categoría</t>
  </si>
  <si>
    <t>¿A quién se le asigna?</t>
  </si>
  <si>
    <t>Tratamiento/Control 
a ser implementado</t>
  </si>
  <si>
    <t>Impacto después 
del tratamiento</t>
  </si>
  <si>
    <t>¿Afecta la ejecución 
del contrato?</t>
  </si>
  <si>
    <t>Responsable por implementar 
el tratamiento</t>
  </si>
  <si>
    <t>Fecha estimada en que se 
inicia el tratamiento</t>
  </si>
  <si>
    <t>Fecha estimada en que se 
completa el tratamiento</t>
  </si>
  <si>
    <t>Monitoreo 
y Revisión</t>
  </si>
  <si>
    <t>¿Cómo se realiza  
el monitoreo?</t>
  </si>
  <si>
    <t>Periodicidad</t>
  </si>
  <si>
    <t>General</t>
  </si>
  <si>
    <t>Interno</t>
  </si>
  <si>
    <t>Precontractual</t>
  </si>
  <si>
    <t>Operacional</t>
  </si>
  <si>
    <t>No recibir cotizaciones / ofertas que permitan avanzar en el proceso.</t>
  </si>
  <si>
    <t>Bajo</t>
  </si>
  <si>
    <t>Contratante</t>
  </si>
  <si>
    <t xml:space="preserve">Publicación del proceso en: página web, redes sociales (Facebook; X; Instagram) y SECOP II
Desde SECOP invitar a participar a un alto número de oferentes y Divulgar desde las redes sociales y pagina web del fondo. 
</t>
  </si>
  <si>
    <t>Si</t>
  </si>
  <si>
    <t>Desde la publicación del proceso</t>
  </si>
  <si>
    <t xml:space="preserve">Fecha máxima estimada para la recepción de ofertas </t>
  </si>
  <si>
    <t>Verificando la publicación de la SIP en SECOP, Pagina WEB y redes sociales que maneja el FENOGE.</t>
  </si>
  <si>
    <t>Insuficientes cotizaciones</t>
  </si>
  <si>
    <t>No se logran condiciones competitivas.
No se logra obtener una referencia cierta de los precios de los bienes y/o servicios a contratar</t>
  </si>
  <si>
    <t>Contratista</t>
  </si>
  <si>
    <t> </t>
  </si>
  <si>
    <t xml:space="preserve">No pago de las obligaciones a contratistas, salarios y seguridad social del personal a cargo
</t>
  </si>
  <si>
    <t>Demora en el cumplimiento de las actividades contratadas y a cargo del Contratista</t>
  </si>
  <si>
    <t>Medio</t>
  </si>
  <si>
    <t>Exigir constitución de garantía con la inclusión del amparo de pago de salarios, prestaciones sociales e indemnizaciones, y afectarla en caso de requerirlo</t>
  </si>
  <si>
    <t xml:space="preserve">Supervisor del contrato
</t>
  </si>
  <si>
    <t>Desde el inicio de la ejecución del contrato</t>
  </si>
  <si>
    <t>Durante toda la ejecución del contrato.</t>
  </si>
  <si>
    <t>Se requiere como requisito de ejecución previo al inicio del Contrato y seguimiento del supervisor de manera periódica durante la ejecución del mismo.</t>
  </si>
  <si>
    <t>Cuando ocurra.</t>
  </si>
  <si>
    <t>Específico</t>
  </si>
  <si>
    <t>Externo</t>
  </si>
  <si>
    <t>Ejecución</t>
  </si>
  <si>
    <t>Que el contratista no realice el suministro, instalación y puesta en marcha de los equipos en los términos o plazos necesarios para cumplir con el cronograma aprobado previamente.</t>
  </si>
  <si>
    <t>Retraso en el desarrollo  y   ejecución total del proyecto en los plazos establecidos.</t>
  </si>
  <si>
    <t>Seguimiento por parte de la supervisión. 
Solicitar garantías de calidad del servicio y/o correcto funcionamiento de los bienes y/o de cumplimiento (según aplique). </t>
  </si>
  <si>
    <t>Supervisor  del contrato</t>
  </si>
  <si>
    <t>De acuerdo al cronograma establecido para ejecución del contrato</t>
  </si>
  <si>
    <t>Periódico.</t>
  </si>
  <si>
    <t>Permanente durante la ejecución del contrato</t>
  </si>
  <si>
    <t>Que se presenten sobrecostos en las estufas instaladas</t>
  </si>
  <si>
    <t>Aumento en los costos del proyecto afectando al contratista.</t>
  </si>
  <si>
    <t>Seguimiento al cumplimiento de las obligaciones y cronograma de compra, trasporte, entrega de materiales, instalación de estufas y disposición final de estufas sustituidas, de las inversiones en los términos establecidos en el cronograma.</t>
  </si>
  <si>
    <t xml:space="preserve">Contratista </t>
  </si>
  <si>
    <t>Desde que se notifique el suceso.</t>
  </si>
  <si>
    <t xml:space="preserve">Periódico y cuando ocurra, a partir de la suscripción del acta de inicio. </t>
  </si>
  <si>
    <t>Incumplimiento de las condiciones y especificaciones técnicas exigidas, durante la ejecución del contrato.</t>
  </si>
  <si>
    <t>Incumplimiento de contrato.</t>
  </si>
  <si>
    <t>Solicitar garantías de calidad del servicio y/o correcto funcionamiento de los bienes y/o de cumplimiento (según aplique).</t>
  </si>
  <si>
    <t>Desde el perfeccionamiento del contrato.</t>
  </si>
  <si>
    <t>Hasta la terminación del Contrato.</t>
  </si>
  <si>
    <t>Permanente durante el desarrollo del contrato.</t>
  </si>
  <si>
    <t>Evaluación</t>
  </si>
  <si>
    <t>Económico</t>
  </si>
  <si>
    <t xml:space="preserve">La inadecuada proyección de costos económicos incurridos por el contratista al momento de presentar su propuesta económica </t>
  </si>
  <si>
    <t>Precios artificialmente bajos</t>
  </si>
  <si>
    <t>Alto</t>
  </si>
  <si>
    <t>Requerir al oferente para que explique las razones que sustenten el valor por él ofertado</t>
  </si>
  <si>
    <t>Desde la presentación de oferta</t>
  </si>
  <si>
    <t>Hasta el cumplimiento de los requisitos de ejecución del Contrato.</t>
  </si>
  <si>
    <t>Por medio de la verificación de los valores ofertados.</t>
  </si>
  <si>
    <t>Durante el desarrollo de la etapa precontractual.</t>
  </si>
  <si>
    <t>Fugas de información o inadecuado uso de la información</t>
  </si>
  <si>
    <t>No cumplimiento del objeto del contrato</t>
  </si>
  <si>
    <t>Implementación de protocolos y suscripción de acuerdos de confidencialidad</t>
  </si>
  <si>
    <t>Verificación de los acuerdos suscritos previo al inicio a la ejecución del contrato</t>
  </si>
  <si>
    <t>Única vez</t>
  </si>
  <si>
    <t xml:space="preserve"> </t>
  </si>
  <si>
    <t>Manejo inadecuado a la información proporcionada o que no cumplan con las políticas de seguridad de la información</t>
  </si>
  <si>
    <t>Pérdida de la información del Fondo</t>
  </si>
  <si>
    <t>Suscripción de protocolos para el manejo adecuado de la información</t>
  </si>
  <si>
    <t>Hasta la finalización de la ejecución del contrato</t>
  </si>
  <si>
    <t>Cuando se realice la entrega de documentos o se generen accesos a carpetas digitales</t>
  </si>
  <si>
    <t>Regulatorio</t>
  </si>
  <si>
    <t>Que el contratista tenga una relación de cualquier índole que afecte la imparcialidad en la ejecución del contrato</t>
  </si>
  <si>
    <t>Suscripción de Declaración de Conflictos de interés</t>
  </si>
  <si>
    <t>Inicio del Plan de trabajo</t>
  </si>
  <si>
    <t>Que las viviendas no tengan las condiciones técnicas y legales para instalar la estufa</t>
  </si>
  <si>
    <t>Inviable estructuralmente, técnicamente o legalmente en la sustitución de la estufa en las viviendas</t>
  </si>
  <si>
    <t>Contratista y Contratante</t>
  </si>
  <si>
    <t>Verificación detallada de la selección de beneficiarios que cuenten con viviendas en condiciones que permitan el desarrollo del proyecto</t>
  </si>
  <si>
    <t>Después de la puesta en marcha de la iniciativa</t>
  </si>
  <si>
    <t>Permanente</t>
  </si>
  <si>
    <t>Que se presenten accidentes del personal del contratista.</t>
  </si>
  <si>
    <t>Afecta el cumplimiento del cronograma y plazo de ejecución del contrato.</t>
  </si>
  <si>
    <t>Uso de equipos y elementos de protección personal  por parte del personal durante la ejecución, capacitaciones en HSEQ constantes y acompañamiento continuo por parte del profesional de seguridad y salud en el trabajo.
Constitución de garantía de pago de salarios prestaciones sociales e indemnizaciones.</t>
  </si>
  <si>
    <t>Una vez sea informada la situación por el contratista</t>
  </si>
  <si>
    <t>Exposición a enfermedades tropicales o características de la zona</t>
  </si>
  <si>
    <t>Afectaciones en la salud</t>
  </si>
  <si>
    <t>Vacunación, EPP, recomendaciones de la zona y seguridad social al día.
Informar al FENOGE cualquier novedad.</t>
  </si>
  <si>
    <t>Naturaleza</t>
  </si>
  <si>
    <t>Eventos naturales que impacten la ejecución de la iniciativa, durante o después de la misma.</t>
  </si>
  <si>
    <t>Reprocesos por reparaciones, retrasos por bloqueo en vías por deslizamientos, desbordamiento de ríos y afluentes u otro evento natural</t>
  </si>
  <si>
    <t xml:space="preserve">Seguimiento a condiciones meteorológicas y reportes climatológicos. Plan de trabajo en que se considere los periodos de invierno en la región. </t>
  </si>
  <si>
    <t>Una vez sea informada la situacion por el contratista</t>
  </si>
  <si>
    <t>Social</t>
  </si>
  <si>
    <t>Eventos sociales que impacten la ejecución de la iniciativa, durante o después de la misma.</t>
  </si>
  <si>
    <t>Restrasos y/o suspension de la ejecucion.                                            Manifestaciones,cierres viales, vias de hecho, probleamas de orden publico que afecten la ejecucion de actividades segun PDT.</t>
  </si>
  <si>
    <t>Seguimiento a eventualidades sociales, polítcas y culturales.</t>
  </si>
  <si>
    <t>Casos de vandalismo o hurto antes del recibido a satisfacción</t>
  </si>
  <si>
    <t>Alternativas de  seguridad por parte del contratista.</t>
  </si>
  <si>
    <t>Que se presenten accidentes de terceros durante instalación de estufas y/o disposición final de estufas sustituidas y con ocasión a estas.</t>
  </si>
  <si>
    <t>Afecta al contratista en cuanto a la responsabilidad derivada de esta clase de siniestros y al cronograma mientras se adoptan las medidas correctivas</t>
  </si>
  <si>
    <t xml:space="preserve">Cumplimiento de las normas y reglamentaciones de seguridad y salud en el trabajo, en particular el uso de las medidas de seguridad y EPPs en obra reglamentarias.
* Exigir póliza de responsabilidad civil extracontractual </t>
  </si>
  <si>
    <t xml:space="preserve">Retraso u omisiones en la entrega de información  de beneficiarios  para la priorización de las soluciones técnicas para cada municipio priorizado </t>
  </si>
  <si>
    <t>Posible retraso al Plan De Trabajo de la iniciativa</t>
  </si>
  <si>
    <t xml:space="preserve">Solicitudes oportuna de información a terceros, cronogramas de trabajo </t>
  </si>
  <si>
    <t xml:space="preserve">Disposición final inadecuada de los residuos generados en rellenos sanitarios, afluentes, botaderos </t>
  </si>
  <si>
    <t>Contaminación suelo, agua, capa vegetal</t>
  </si>
  <si>
    <t xml:space="preserve">Entrenamiento, capacitación en temas relacionados con gestión de residuos. Disponer de la entidad que realice la disposición final adecuada. </t>
  </si>
  <si>
    <t>Categoría del riesgo</t>
  </si>
  <si>
    <t>Impacto del riesgo</t>
  </si>
  <si>
    <t>Probabilidad del riesgo</t>
  </si>
  <si>
    <t>Colusión o cualquier
conducta restrictiva de la libre competencia en el mercado de los cotizantes o interesados en la SIP</t>
  </si>
  <si>
    <t>Falta de publicidad/divulgación de la SIP y posteriormente, del proceso</t>
  </si>
  <si>
    <t xml:space="preserve">Publicación del proceso en: página web, redes sociales (Facebook; X; Instagram) y SECOP II
Desde SECOP invitar a participar a un alto número de oferentes y divulgar desde las redes sociales y pagina web del fondo. 
</t>
  </si>
  <si>
    <t xml:space="preserve">Equipo Ejecutor FENOGE </t>
  </si>
  <si>
    <t xml:space="preserve">No tener una muestra representativa que permita determinar con certeza el presupuesto del servicio requerido o condiciones técnicas que deben ser tenidas en cuenta </t>
  </si>
  <si>
    <t>Fecha máxima estimada para la recepción de cotizaciones</t>
  </si>
  <si>
    <t>Solidez en el estudio de mercado y redacción de los Documentos del Proceso teniendo en cuenta las condiciones del mercado.
Verificación del cumplimiento de las condiciones de mercado.</t>
  </si>
  <si>
    <t>Hasta la elaboración y revisión del informe de la SIP y estudio de las condiciones del mercado</t>
  </si>
  <si>
    <t>Revisión de tendencias, indicios y alertas del mercado</t>
  </si>
  <si>
    <t xml:space="preserve">Anexo 2 – Matriz de riesgos preliminar. 
</t>
  </si>
  <si>
    <t>Ref. SIP-002-2025-FENOGE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</si>
</sst>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</font>
    <font>
      <b/>
      <sz val="11"/>
      <color theme="1"/>
      <name val="Calibri"/>
      <family val="2"/>
      <scheme val="major"/>
    </font>
    <font>
      <u/>
      <sz val="11"/>
      <color theme="10"/>
      <name val="Arial"/>
      <family val="2"/>
    </font>
    <font>
      <sz val="9"/>
      <color rgb="FF000000"/>
      <name val="Calibri"/>
      <family val="2"/>
      <scheme val="major"/>
    </font>
    <font>
      <sz val="9"/>
      <color theme="1"/>
      <name val="Calibri"/>
      <family val="2"/>
      <scheme val="major"/>
    </font>
    <font>
      <b/>
      <sz val="9"/>
      <color rgb="FF000000"/>
      <name val="Calibri"/>
      <family val="2"/>
      <scheme val="major"/>
    </font>
    <font>
      <sz val="9"/>
      <color rgb="FF242424"/>
      <name val="Calibri"/>
      <family val="2"/>
      <scheme val="major"/>
    </font>
    <font>
      <b/>
      <sz val="10"/>
      <color rgb="FF002060"/>
      <name val="Calibri"/>
      <family val="2"/>
      <scheme val="major"/>
    </font>
    <font>
      <sz val="10"/>
      <color rgb="FF002060"/>
      <name val="Calibri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66FF66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textRotation="90" wrapText="1"/>
    </xf>
    <xf numFmtId="0" fontId="3" fillId="8" borderId="1" xfId="0" applyFont="1" applyFill="1" applyBorder="1" applyAlignment="1">
      <alignment vertical="center" textRotation="90" wrapText="1"/>
    </xf>
    <xf numFmtId="0" fontId="3" fillId="9" borderId="9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textRotation="90" wrapText="1"/>
    </xf>
    <xf numFmtId="0" fontId="3" fillId="10" borderId="1" xfId="0" applyFont="1" applyFill="1" applyBorder="1" applyAlignment="1">
      <alignment horizontal="center" vertical="center" textRotation="9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textRotation="90" wrapText="1"/>
      <protection locked="0"/>
    </xf>
    <xf numFmtId="0" fontId="4" fillId="4" borderId="1" xfId="0" applyFont="1" applyFill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textRotation="90" wrapText="1"/>
      <protection hidden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4" borderId="4" xfId="0" applyFont="1" applyFill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textRotation="90" wrapText="1"/>
    </xf>
    <xf numFmtId="0" fontId="3" fillId="9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/>
    <xf numFmtId="0" fontId="3" fillId="5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textRotation="90"/>
      <protection hidden="1"/>
    </xf>
    <xf numFmtId="0" fontId="3" fillId="4" borderId="1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textRotation="90" wrapText="1"/>
      <protection locked="0"/>
    </xf>
    <xf numFmtId="0" fontId="4" fillId="0" borderId="7" xfId="0" applyFont="1" applyBorder="1" applyAlignment="1" applyProtection="1">
      <alignment horizontal="center" vertical="center" textRotation="90" wrapText="1"/>
      <protection locked="0"/>
    </xf>
    <xf numFmtId="0" fontId="4" fillId="0" borderId="6" xfId="0" applyFont="1" applyBorder="1" applyAlignment="1" applyProtection="1">
      <alignment horizontal="center" vertical="center" textRotation="90" wrapText="1"/>
      <protection locked="0"/>
    </xf>
    <xf numFmtId="0" fontId="4" fillId="0" borderId="5" xfId="0" applyFont="1" applyBorder="1" applyAlignment="1" applyProtection="1">
      <alignment horizontal="center" vertical="center" textRotation="90" wrapText="1"/>
      <protection hidden="1"/>
    </xf>
    <xf numFmtId="0" fontId="4" fillId="0" borderId="7" xfId="0" applyFont="1" applyBorder="1" applyAlignment="1" applyProtection="1">
      <alignment horizontal="center" vertical="center" textRotation="90" wrapText="1"/>
      <protection hidden="1"/>
    </xf>
    <xf numFmtId="0" fontId="4" fillId="0" borderId="6" xfId="0" applyFont="1" applyBorder="1" applyAlignment="1" applyProtection="1">
      <alignment horizontal="center" vertical="center" textRotation="90" wrapText="1"/>
      <protection hidden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7" xfId="0" applyFont="1" applyFill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6" borderId="5" xfId="0" applyFont="1" applyFill="1" applyBorder="1" applyAlignment="1">
      <alignment horizontal="center" vertical="center" textRotation="90"/>
    </xf>
    <xf numFmtId="0" fontId="3" fillId="6" borderId="7" xfId="0" applyFont="1" applyFill="1" applyBorder="1" applyAlignment="1">
      <alignment horizontal="center" vertical="center" textRotation="90"/>
    </xf>
    <xf numFmtId="0" fontId="3" fillId="6" borderId="6" xfId="0" applyFont="1" applyFill="1" applyBorder="1" applyAlignment="1">
      <alignment horizontal="center" vertical="center" textRotation="90"/>
    </xf>
    <xf numFmtId="0" fontId="3" fillId="4" borderId="6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 applyProtection="1">
      <alignment horizontal="center" vertical="center" textRotation="90" wrapText="1"/>
      <protection hidden="1"/>
    </xf>
    <xf numFmtId="0" fontId="4" fillId="6" borderId="7" xfId="0" applyFont="1" applyFill="1" applyBorder="1" applyAlignment="1" applyProtection="1">
      <alignment horizontal="center" vertical="center" textRotation="90" wrapText="1"/>
      <protection hidden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textRotation="90" wrapText="1"/>
    </xf>
    <xf numFmtId="0" fontId="3" fillId="10" borderId="19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7" fillId="0" borderId="16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</cellXfs>
  <cellStyles count="2">
    <cellStyle name="Hyperlink" xfId="1" xr:uid="{00000000-000B-0000-0000-000008000000}"/>
    <cellStyle name="Normal" xfId="0" builtinId="0"/>
  </cellStyles>
  <dxfs count="106"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</dxfs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1235363</xdr:colOff>
      <xdr:row>0</xdr:row>
      <xdr:rowOff>184727</xdr:rowOff>
    </xdr:from>
    <xdr:to>
      <xdr:col>17</xdr:col>
      <xdr:colOff>32904</xdr:colOff>
      <xdr:row>0</xdr:row>
      <xdr:rowOff>1084522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2FC478-AB82-55B0-F208-ACB773106B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96" b="14235"/>
        <a:stretch/>
      </xdr:blipFill>
      <xdr:spPr bwMode="auto">
        <a:xfrm>
          <a:off x="6973454" y="184727"/>
          <a:ext cx="1441450" cy="8997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9205</xdr:colOff>
      <xdr:row>11</xdr:row>
      <xdr:rowOff>152155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CE5C01-DBE2-41F6-8B84-04EC721BC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975"/>
          <a:ext cx="2561905" cy="19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9</xdr:col>
      <xdr:colOff>8563</xdr:colOff>
      <xdr:row>14</xdr:row>
      <xdr:rowOff>9200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4AD4E-7072-4C84-851C-0595F69124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525"/>
        <a:stretch/>
      </xdr:blipFill>
      <xdr:spPr>
        <a:xfrm>
          <a:off x="0" y="200025"/>
          <a:ext cx="7723813" cy="2269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951543</xdr:colOff>
      <xdr:row>22</xdr:row>
      <xdr:rowOff>9039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165E83-26BE-42B4-B8B1-9A1DA717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657143" cy="38857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17319</xdr:rowOff>
    </xdr:from>
    <xdr:to>
      <xdr:col>3</xdr:col>
      <xdr:colOff>1537348</xdr:colOff>
      <xdr:row>13</xdr:row>
      <xdr:rowOff>720942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543369-117F-4666-8D5E-B9A7250F2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819"/>
          <a:ext cx="4057143" cy="2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9B598-4420-4033-A07E-B008F3475944}">
  <dimension ref="A1:AG37"/>
  <sheetViews>
    <sheetView tabSelected="1" topLeftCell="A33" zoomScale="55" zoomScaleNormal="55" workbookViewId="0">
      <selection activeCell="AE5" sqref="AE5"/>
    </sheetView>
  </sheetViews>
  <sheetFormatPr baseColWidth="10" defaultColWidth="9" defaultRowHeight="12" x14ac:dyDescent="0.3"/>
  <cols>
    <col min="1" max="1" width="3.83203125" style="38" customWidth="1"/>
    <col min="2" max="6" width="2.83203125" style="34" customWidth="1"/>
    <col min="7" max="7" width="20.83203125" style="38" customWidth="1"/>
    <col min="8" max="8" width="20.25" style="38" customWidth="1"/>
    <col min="9" max="12" width="2.83203125" style="38" customWidth="1"/>
    <col min="13" max="13" width="4.33203125" style="38" customWidth="1"/>
    <col min="14" max="14" width="25.08203125" style="38" customWidth="1"/>
    <col min="15" max="18" width="3.25" style="38" customWidth="1"/>
    <col min="19" max="19" width="4.83203125" style="38" customWidth="1"/>
    <col min="20" max="20" width="14.25" style="38" customWidth="1"/>
    <col min="21" max="21" width="17.58203125" style="38" customWidth="1"/>
    <col min="22" max="22" width="17.83203125" style="38" customWidth="1"/>
    <col min="23" max="23" width="13.75" style="38" customWidth="1"/>
    <col min="24" max="24" width="14.58203125" style="38" customWidth="1"/>
    <col min="25" max="16384" width="9" style="38"/>
  </cols>
  <sheetData>
    <row r="1" spans="1:24" ht="87.5" customHeight="1" x14ac:dyDescent="0.3"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90"/>
    </row>
    <row r="2" spans="1:24" s="86" customFormat="1" ht="13" x14ac:dyDescent="0.3">
      <c r="B2" s="99" t="s">
        <v>139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1"/>
    </row>
    <row r="3" spans="1:24" ht="15.5" customHeight="1" x14ac:dyDescent="0.3">
      <c r="B3" s="102" t="s">
        <v>138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4"/>
    </row>
    <row r="4" spans="1:24" s="34" customFormat="1" ht="43.5" customHeight="1" x14ac:dyDescent="0.3">
      <c r="B4" s="84" t="s">
        <v>0</v>
      </c>
      <c r="C4" s="84" t="s">
        <v>1</v>
      </c>
      <c r="D4" s="84" t="s">
        <v>2</v>
      </c>
      <c r="E4" s="84" t="s">
        <v>3</v>
      </c>
      <c r="F4" s="84" t="s">
        <v>4</v>
      </c>
      <c r="G4" s="78" t="s">
        <v>5</v>
      </c>
      <c r="H4" s="78" t="s">
        <v>6</v>
      </c>
      <c r="I4" s="84" t="s">
        <v>7</v>
      </c>
      <c r="J4" s="84" t="s">
        <v>8</v>
      </c>
      <c r="K4" s="84" t="s">
        <v>9</v>
      </c>
      <c r="L4" s="84" t="s">
        <v>10</v>
      </c>
      <c r="M4" s="84" t="s">
        <v>11</v>
      </c>
      <c r="N4" s="78" t="s">
        <v>12</v>
      </c>
      <c r="O4" s="76" t="s">
        <v>13</v>
      </c>
      <c r="P4" s="80"/>
      <c r="Q4" s="80"/>
      <c r="R4" s="81"/>
      <c r="S4" s="82" t="s">
        <v>14</v>
      </c>
      <c r="T4" s="78" t="s">
        <v>15</v>
      </c>
      <c r="U4" s="78" t="s">
        <v>16</v>
      </c>
      <c r="V4" s="78" t="s">
        <v>17</v>
      </c>
      <c r="W4" s="76" t="s">
        <v>18</v>
      </c>
      <c r="X4" s="77"/>
    </row>
    <row r="5" spans="1:24" s="34" customFormat="1" ht="87" customHeight="1" x14ac:dyDescent="0.3">
      <c r="B5" s="83"/>
      <c r="C5" s="83"/>
      <c r="D5" s="83"/>
      <c r="E5" s="83"/>
      <c r="F5" s="83"/>
      <c r="G5" s="79"/>
      <c r="H5" s="79"/>
      <c r="I5" s="83"/>
      <c r="J5" s="83"/>
      <c r="K5" s="83"/>
      <c r="L5" s="83"/>
      <c r="M5" s="83"/>
      <c r="N5" s="79"/>
      <c r="O5" s="35" t="s">
        <v>7</v>
      </c>
      <c r="P5" s="35" t="s">
        <v>8</v>
      </c>
      <c r="Q5" s="35" t="s">
        <v>9</v>
      </c>
      <c r="R5" s="35" t="s">
        <v>10</v>
      </c>
      <c r="S5" s="83"/>
      <c r="T5" s="79"/>
      <c r="U5" s="79"/>
      <c r="V5" s="79"/>
      <c r="W5" s="33" t="s">
        <v>19</v>
      </c>
      <c r="X5" s="36" t="s">
        <v>20</v>
      </c>
    </row>
    <row r="6" spans="1:24" ht="42" customHeight="1" x14ac:dyDescent="0.3">
      <c r="B6" s="56">
        <v>1</v>
      </c>
      <c r="C6" s="63" t="s">
        <v>21</v>
      </c>
      <c r="D6" s="63" t="s">
        <v>22</v>
      </c>
      <c r="E6" s="63" t="s">
        <v>23</v>
      </c>
      <c r="F6" s="63" t="s">
        <v>24</v>
      </c>
      <c r="G6" s="47" t="s">
        <v>130</v>
      </c>
      <c r="H6" s="47" t="s">
        <v>25</v>
      </c>
      <c r="I6" s="50">
        <v>2</v>
      </c>
      <c r="J6" s="50">
        <v>2</v>
      </c>
      <c r="K6" s="50">
        <f>+I6+J6</f>
        <v>4</v>
      </c>
      <c r="L6" s="74" t="s">
        <v>26</v>
      </c>
      <c r="M6" s="63" t="s">
        <v>27</v>
      </c>
      <c r="N6" s="47" t="s">
        <v>131</v>
      </c>
      <c r="O6" s="50">
        <v>1</v>
      </c>
      <c r="P6" s="50">
        <v>1</v>
      </c>
      <c r="Q6" s="50">
        <f>+O6+P6</f>
        <v>2</v>
      </c>
      <c r="R6" s="53" t="s">
        <v>26</v>
      </c>
      <c r="S6" s="56" t="s">
        <v>29</v>
      </c>
      <c r="T6" s="59" t="s">
        <v>132</v>
      </c>
      <c r="U6" s="47" t="s">
        <v>30</v>
      </c>
      <c r="V6" s="47" t="s">
        <v>31</v>
      </c>
      <c r="W6" s="47" t="s">
        <v>32</v>
      </c>
      <c r="X6" s="47" t="s">
        <v>98</v>
      </c>
    </row>
    <row r="7" spans="1:24" ht="42" customHeight="1" x14ac:dyDescent="0.3">
      <c r="B7" s="57"/>
      <c r="C7" s="64"/>
      <c r="D7" s="64"/>
      <c r="E7" s="64"/>
      <c r="F7" s="64"/>
      <c r="G7" s="48"/>
      <c r="H7" s="48"/>
      <c r="I7" s="51"/>
      <c r="J7" s="51"/>
      <c r="K7" s="51"/>
      <c r="L7" s="75"/>
      <c r="M7" s="64"/>
      <c r="N7" s="48"/>
      <c r="O7" s="51"/>
      <c r="P7" s="51"/>
      <c r="Q7" s="51"/>
      <c r="R7" s="54"/>
      <c r="S7" s="57"/>
      <c r="T7" s="60"/>
      <c r="U7" s="48"/>
      <c r="V7" s="48"/>
      <c r="W7" s="48"/>
      <c r="X7" s="48"/>
    </row>
    <row r="8" spans="1:24" ht="42" customHeight="1" x14ac:dyDescent="0.3">
      <c r="B8" s="58"/>
      <c r="C8" s="65"/>
      <c r="D8" s="65"/>
      <c r="E8" s="65"/>
      <c r="F8" s="65"/>
      <c r="G8" s="49"/>
      <c r="H8" s="49"/>
      <c r="I8" s="51"/>
      <c r="J8" s="51"/>
      <c r="K8" s="51"/>
      <c r="L8" s="75"/>
      <c r="M8" s="65"/>
      <c r="N8" s="49"/>
      <c r="O8" s="51"/>
      <c r="P8" s="51"/>
      <c r="Q8" s="51"/>
      <c r="R8" s="54"/>
      <c r="S8" s="58"/>
      <c r="T8" s="73"/>
      <c r="U8" s="49"/>
      <c r="V8" s="49"/>
      <c r="W8" s="49"/>
      <c r="X8" s="49"/>
    </row>
    <row r="9" spans="1:24" ht="183" customHeight="1" x14ac:dyDescent="0.3">
      <c r="A9" s="87"/>
      <c r="B9" s="56">
        <f>B6+1</f>
        <v>2</v>
      </c>
      <c r="C9" s="63" t="s">
        <v>21</v>
      </c>
      <c r="D9" s="63" t="s">
        <v>22</v>
      </c>
      <c r="E9" s="63" t="s">
        <v>23</v>
      </c>
      <c r="F9" s="63" t="s">
        <v>24</v>
      </c>
      <c r="G9" s="47" t="s">
        <v>33</v>
      </c>
      <c r="H9" s="47" t="s">
        <v>133</v>
      </c>
      <c r="I9" s="50">
        <v>2</v>
      </c>
      <c r="J9" s="50">
        <v>2</v>
      </c>
      <c r="K9" s="50">
        <f>+I9+J9</f>
        <v>4</v>
      </c>
      <c r="L9" s="70" t="s">
        <v>26</v>
      </c>
      <c r="M9" s="63" t="s">
        <v>27</v>
      </c>
      <c r="N9" s="47" t="s">
        <v>28</v>
      </c>
      <c r="O9" s="50">
        <v>1</v>
      </c>
      <c r="P9" s="50">
        <v>1</v>
      </c>
      <c r="Q9" s="50">
        <f>+O9+P9</f>
        <v>2</v>
      </c>
      <c r="R9" s="53" t="s">
        <v>26</v>
      </c>
      <c r="S9" s="56" t="s">
        <v>29</v>
      </c>
      <c r="T9" s="59" t="s">
        <v>132</v>
      </c>
      <c r="U9" s="47" t="s">
        <v>30</v>
      </c>
      <c r="V9" s="47" t="s">
        <v>134</v>
      </c>
      <c r="W9" s="47" t="s">
        <v>32</v>
      </c>
      <c r="X9" s="47" t="s">
        <v>98</v>
      </c>
    </row>
    <row r="10" spans="1:24" x14ac:dyDescent="0.3">
      <c r="A10" s="87"/>
      <c r="B10" s="57"/>
      <c r="C10" s="64"/>
      <c r="D10" s="64"/>
      <c r="E10" s="64"/>
      <c r="F10" s="64"/>
      <c r="G10" s="48"/>
      <c r="H10" s="48"/>
      <c r="I10" s="51"/>
      <c r="J10" s="51"/>
      <c r="K10" s="51"/>
      <c r="L10" s="71"/>
      <c r="M10" s="64"/>
      <c r="N10" s="48"/>
      <c r="O10" s="51"/>
      <c r="P10" s="51"/>
      <c r="Q10" s="51"/>
      <c r="R10" s="54"/>
      <c r="S10" s="57"/>
      <c r="T10" s="60"/>
      <c r="U10" s="48"/>
      <c r="V10" s="48"/>
      <c r="W10" s="48"/>
      <c r="X10" s="48"/>
    </row>
    <row r="11" spans="1:24" ht="12" hidden="1" customHeight="1" x14ac:dyDescent="0.3">
      <c r="B11" s="58"/>
      <c r="C11" s="65"/>
      <c r="D11" s="65"/>
      <c r="E11" s="65"/>
      <c r="F11" s="65"/>
      <c r="G11" s="49"/>
      <c r="H11" s="49"/>
      <c r="I11" s="51"/>
      <c r="J11" s="51"/>
      <c r="K11" s="51"/>
      <c r="L11" s="72"/>
      <c r="M11" s="65"/>
      <c r="N11" s="49"/>
      <c r="O11" s="51"/>
      <c r="P11" s="51"/>
      <c r="Q11" s="51"/>
      <c r="R11" s="54"/>
      <c r="S11" s="58"/>
      <c r="T11" s="73"/>
      <c r="U11" s="49"/>
      <c r="V11" s="49"/>
      <c r="W11" s="49"/>
      <c r="X11" s="49"/>
    </row>
    <row r="12" spans="1:24" ht="52" customHeight="1" x14ac:dyDescent="0.3">
      <c r="B12" s="56">
        <v>3</v>
      </c>
      <c r="C12" s="63" t="s">
        <v>21</v>
      </c>
      <c r="D12" s="63" t="s">
        <v>22</v>
      </c>
      <c r="E12" s="63" t="s">
        <v>23</v>
      </c>
      <c r="F12" s="63" t="s">
        <v>24</v>
      </c>
      <c r="G12" s="47" t="s">
        <v>129</v>
      </c>
      <c r="H12" s="47" t="s">
        <v>34</v>
      </c>
      <c r="I12" s="50">
        <v>2</v>
      </c>
      <c r="J12" s="50">
        <v>3</v>
      </c>
      <c r="K12" s="50">
        <v>4</v>
      </c>
      <c r="L12" s="70" t="s">
        <v>26</v>
      </c>
      <c r="M12" s="63" t="s">
        <v>35</v>
      </c>
      <c r="N12" s="47" t="s">
        <v>135</v>
      </c>
      <c r="O12" s="50">
        <v>1</v>
      </c>
      <c r="P12" s="50">
        <v>2</v>
      </c>
      <c r="Q12" s="50">
        <f>+O12+P12</f>
        <v>3</v>
      </c>
      <c r="R12" s="53" t="s">
        <v>26</v>
      </c>
      <c r="S12" s="56" t="s">
        <v>29</v>
      </c>
      <c r="T12" s="59" t="s">
        <v>132</v>
      </c>
      <c r="U12" s="47" t="s">
        <v>30</v>
      </c>
      <c r="V12" s="47" t="s">
        <v>136</v>
      </c>
      <c r="W12" s="47" t="s">
        <v>137</v>
      </c>
      <c r="X12" s="47" t="s">
        <v>98</v>
      </c>
    </row>
    <row r="13" spans="1:24" x14ac:dyDescent="0.3">
      <c r="B13" s="57"/>
      <c r="C13" s="64"/>
      <c r="D13" s="64"/>
      <c r="E13" s="64"/>
      <c r="F13" s="64"/>
      <c r="G13" s="48"/>
      <c r="H13" s="48" t="s">
        <v>36</v>
      </c>
      <c r="I13" s="51"/>
      <c r="J13" s="51"/>
      <c r="K13" s="51"/>
      <c r="L13" s="71"/>
      <c r="M13" s="64"/>
      <c r="N13" s="48"/>
      <c r="O13" s="51"/>
      <c r="P13" s="51"/>
      <c r="Q13" s="51"/>
      <c r="R13" s="54"/>
      <c r="S13" s="57"/>
      <c r="T13" s="60"/>
      <c r="U13" s="48"/>
      <c r="V13" s="48"/>
      <c r="W13" s="48"/>
      <c r="X13" s="48"/>
    </row>
    <row r="14" spans="1:24" x14ac:dyDescent="0.3">
      <c r="B14" s="57"/>
      <c r="C14" s="64"/>
      <c r="D14" s="64"/>
      <c r="E14" s="64"/>
      <c r="F14" s="64"/>
      <c r="G14" s="48"/>
      <c r="H14" s="48"/>
      <c r="I14" s="51"/>
      <c r="J14" s="51"/>
      <c r="K14" s="51"/>
      <c r="L14" s="71"/>
      <c r="M14" s="64"/>
      <c r="N14" s="48"/>
      <c r="O14" s="51"/>
      <c r="P14" s="51"/>
      <c r="Q14" s="51"/>
      <c r="R14" s="54"/>
      <c r="S14" s="57"/>
      <c r="T14" s="60"/>
      <c r="U14" s="48"/>
      <c r="V14" s="48"/>
      <c r="W14" s="48"/>
      <c r="X14" s="48"/>
    </row>
    <row r="15" spans="1:24" x14ac:dyDescent="0.3">
      <c r="B15" s="57"/>
      <c r="C15" s="64"/>
      <c r="D15" s="64"/>
      <c r="E15" s="64"/>
      <c r="F15" s="64"/>
      <c r="G15" s="48"/>
      <c r="H15" s="48"/>
      <c r="I15" s="51"/>
      <c r="J15" s="51"/>
      <c r="K15" s="51"/>
      <c r="L15" s="71"/>
      <c r="M15" s="64"/>
      <c r="N15" s="48"/>
      <c r="O15" s="51"/>
      <c r="P15" s="51"/>
      <c r="Q15" s="51"/>
      <c r="R15" s="54"/>
      <c r="S15" s="57"/>
      <c r="T15" s="60"/>
      <c r="U15" s="48"/>
      <c r="V15" s="48"/>
      <c r="W15" s="48"/>
      <c r="X15" s="48"/>
    </row>
    <row r="16" spans="1:24" x14ac:dyDescent="0.3">
      <c r="B16" s="57"/>
      <c r="C16" s="64"/>
      <c r="D16" s="64"/>
      <c r="E16" s="64"/>
      <c r="F16" s="64"/>
      <c r="G16" s="48"/>
      <c r="H16" s="48"/>
      <c r="I16" s="51"/>
      <c r="J16" s="51"/>
      <c r="K16" s="51"/>
      <c r="L16" s="71"/>
      <c r="M16" s="64"/>
      <c r="N16" s="48"/>
      <c r="O16" s="51"/>
      <c r="P16" s="51"/>
      <c r="Q16" s="51"/>
      <c r="R16" s="54"/>
      <c r="S16" s="57"/>
      <c r="T16" s="60"/>
      <c r="U16" s="48"/>
      <c r="V16" s="48"/>
      <c r="W16" s="48"/>
      <c r="X16" s="48"/>
    </row>
    <row r="17" spans="1:33" x14ac:dyDescent="0.3">
      <c r="B17" s="58"/>
      <c r="C17" s="65"/>
      <c r="D17" s="65"/>
      <c r="E17" s="65"/>
      <c r="F17" s="65"/>
      <c r="G17" s="49"/>
      <c r="H17" s="49"/>
      <c r="I17" s="52"/>
      <c r="J17" s="52"/>
      <c r="K17" s="52"/>
      <c r="L17" s="72"/>
      <c r="M17" s="65"/>
      <c r="N17" s="49"/>
      <c r="O17" s="52"/>
      <c r="P17" s="52"/>
      <c r="Q17" s="52"/>
      <c r="R17" s="55"/>
      <c r="S17" s="58"/>
      <c r="T17" s="73"/>
      <c r="U17" s="49"/>
      <c r="V17" s="49"/>
      <c r="W17" s="49"/>
      <c r="X17" s="49"/>
    </row>
    <row r="18" spans="1:33" ht="81" customHeight="1" x14ac:dyDescent="0.3">
      <c r="B18" s="56">
        <v>4</v>
      </c>
      <c r="C18" s="63" t="s">
        <v>21</v>
      </c>
      <c r="D18" s="63" t="s">
        <v>22</v>
      </c>
      <c r="E18" s="63" t="s">
        <v>23</v>
      </c>
      <c r="F18" s="63" t="s">
        <v>24</v>
      </c>
      <c r="G18" s="67" t="s">
        <v>37</v>
      </c>
      <c r="H18" s="47" t="s">
        <v>38</v>
      </c>
      <c r="I18" s="50">
        <v>2</v>
      </c>
      <c r="J18" s="50">
        <v>3</v>
      </c>
      <c r="K18" s="50">
        <f>+I18+J18</f>
        <v>5</v>
      </c>
      <c r="L18" s="61" t="s">
        <v>39</v>
      </c>
      <c r="M18" s="63" t="s">
        <v>35</v>
      </c>
      <c r="N18" s="66" t="s">
        <v>40</v>
      </c>
      <c r="O18" s="50">
        <v>1</v>
      </c>
      <c r="P18" s="50">
        <v>2</v>
      </c>
      <c r="Q18" s="50">
        <f>+O18+P18</f>
        <v>3</v>
      </c>
      <c r="R18" s="53" t="s">
        <v>26</v>
      </c>
      <c r="S18" s="56" t="s">
        <v>29</v>
      </c>
      <c r="T18" s="59" t="s">
        <v>41</v>
      </c>
      <c r="U18" s="47" t="s">
        <v>42</v>
      </c>
      <c r="V18" s="47" t="s">
        <v>43</v>
      </c>
      <c r="W18" s="47" t="s">
        <v>44</v>
      </c>
      <c r="X18" s="47" t="s">
        <v>45</v>
      </c>
    </row>
    <row r="19" spans="1:33" ht="28" customHeight="1" x14ac:dyDescent="0.3">
      <c r="B19" s="57"/>
      <c r="C19" s="64"/>
      <c r="D19" s="64"/>
      <c r="E19" s="64"/>
      <c r="F19" s="64"/>
      <c r="G19" s="68"/>
      <c r="H19" s="48"/>
      <c r="I19" s="51"/>
      <c r="J19" s="51"/>
      <c r="K19" s="51"/>
      <c r="L19" s="62"/>
      <c r="M19" s="64"/>
      <c r="N19" s="48"/>
      <c r="O19" s="51"/>
      <c r="P19" s="51"/>
      <c r="Q19" s="51"/>
      <c r="R19" s="54"/>
      <c r="S19" s="57"/>
      <c r="T19" s="60"/>
      <c r="U19" s="48"/>
      <c r="V19" s="48"/>
      <c r="W19" s="48"/>
      <c r="X19" s="48"/>
    </row>
    <row r="20" spans="1:33" ht="26.15" customHeight="1" x14ac:dyDescent="0.3">
      <c r="B20" s="57"/>
      <c r="C20" s="64"/>
      <c r="D20" s="64"/>
      <c r="E20" s="64"/>
      <c r="F20" s="64"/>
      <c r="G20" s="68"/>
      <c r="H20" s="48"/>
      <c r="I20" s="51"/>
      <c r="J20" s="51"/>
      <c r="K20" s="51"/>
      <c r="L20" s="62"/>
      <c r="M20" s="64"/>
      <c r="N20" s="48"/>
      <c r="O20" s="51"/>
      <c r="P20" s="51"/>
      <c r="Q20" s="51"/>
      <c r="R20" s="54"/>
      <c r="S20" s="57"/>
      <c r="T20" s="60"/>
      <c r="U20" s="48"/>
      <c r="V20" s="48"/>
      <c r="W20" s="48"/>
      <c r="X20" s="48"/>
    </row>
    <row r="21" spans="1:33" x14ac:dyDescent="0.3">
      <c r="B21" s="58"/>
      <c r="C21" s="65"/>
      <c r="D21" s="65"/>
      <c r="E21" s="65"/>
      <c r="F21" s="65"/>
      <c r="G21" s="69"/>
      <c r="H21" s="49"/>
      <c r="I21" s="52"/>
      <c r="J21" s="52"/>
      <c r="K21" s="52"/>
      <c r="L21" s="62"/>
      <c r="M21" s="65"/>
      <c r="N21" s="49"/>
      <c r="O21" s="52"/>
      <c r="P21" s="52"/>
      <c r="Q21" s="52"/>
      <c r="R21" s="55"/>
      <c r="S21" s="58"/>
      <c r="T21" s="60"/>
      <c r="U21" s="49"/>
      <c r="V21" s="49"/>
      <c r="W21" s="49"/>
      <c r="X21" s="49"/>
    </row>
    <row r="22" spans="1:33" ht="122.25" customHeight="1" x14ac:dyDescent="0.3">
      <c r="B22" s="11">
        <v>5</v>
      </c>
      <c r="C22" s="12" t="s">
        <v>46</v>
      </c>
      <c r="D22" s="12" t="s">
        <v>47</v>
      </c>
      <c r="E22" s="12" t="s">
        <v>48</v>
      </c>
      <c r="F22" s="12" t="s">
        <v>24</v>
      </c>
      <c r="G22" s="37" t="s">
        <v>49</v>
      </c>
      <c r="H22" s="37" t="s">
        <v>50</v>
      </c>
      <c r="I22" s="12">
        <v>2</v>
      </c>
      <c r="J22" s="12">
        <v>4</v>
      </c>
      <c r="K22" s="12">
        <f>+I22+J22</f>
        <v>6</v>
      </c>
      <c r="L22" s="15" t="str">
        <f t="shared" ref="L22" si="0">IF(K22&lt;5,"Bajo",IF(K22=5,"Medio",IF(K22&lt;8,"Alto","Extremo")))</f>
        <v>Alto</v>
      </c>
      <c r="M22" s="12" t="s">
        <v>35</v>
      </c>
      <c r="N22" s="39" t="s">
        <v>51</v>
      </c>
      <c r="O22" s="12">
        <v>2</v>
      </c>
      <c r="P22" s="12">
        <v>2</v>
      </c>
      <c r="Q22" s="12">
        <f>+O22+P22</f>
        <v>4</v>
      </c>
      <c r="R22" s="40" t="str">
        <f t="shared" ref="R22" si="1">IF(Q22&lt;5,"Bajo",IF(Q22=5,"Medio",IF(Q22&lt;8,"Alto","Extremo")))</f>
        <v>Bajo</v>
      </c>
      <c r="S22" s="14" t="s">
        <v>29</v>
      </c>
      <c r="T22" s="41" t="s">
        <v>52</v>
      </c>
      <c r="U22" s="39" t="s">
        <v>42</v>
      </c>
      <c r="V22" s="37" t="s">
        <v>53</v>
      </c>
      <c r="W22" s="37" t="s">
        <v>54</v>
      </c>
      <c r="X22" s="37" t="s">
        <v>55</v>
      </c>
    </row>
    <row r="23" spans="1:33" ht="129.75" customHeight="1" x14ac:dyDescent="0.3">
      <c r="B23" s="11">
        <v>6</v>
      </c>
      <c r="C23" s="12" t="s">
        <v>46</v>
      </c>
      <c r="D23" s="12" t="s">
        <v>47</v>
      </c>
      <c r="E23" s="12" t="s">
        <v>48</v>
      </c>
      <c r="F23" s="12" t="s">
        <v>24</v>
      </c>
      <c r="G23" s="32" t="s">
        <v>56</v>
      </c>
      <c r="H23" s="32" t="s">
        <v>57</v>
      </c>
      <c r="I23" s="12">
        <v>2</v>
      </c>
      <c r="J23" s="12">
        <v>2</v>
      </c>
      <c r="K23" s="12">
        <f>+I23+J23</f>
        <v>4</v>
      </c>
      <c r="L23" s="15" t="str">
        <f t="shared" ref="L23:L24" si="2">IF(K23&lt;5,"Bajo",IF(K23=5,"Medio",IF(K23&lt;8,"Alto","Extremo")))</f>
        <v>Bajo</v>
      </c>
      <c r="M23" s="12" t="s">
        <v>35</v>
      </c>
      <c r="N23" s="32" t="s">
        <v>58</v>
      </c>
      <c r="O23" s="12">
        <v>2</v>
      </c>
      <c r="P23" s="12">
        <v>1</v>
      </c>
      <c r="Q23" s="12">
        <f>+O23+P23</f>
        <v>3</v>
      </c>
      <c r="R23" s="40" t="str">
        <f t="shared" ref="R23" si="3">IF(Q23&lt;5,"Bajo",IF(Q23=5,"Medio",IF(Q23&lt;8,"Alto","Extremo")))</f>
        <v>Bajo</v>
      </c>
      <c r="S23" s="14" t="s">
        <v>29</v>
      </c>
      <c r="T23" s="32" t="s">
        <v>59</v>
      </c>
      <c r="U23" s="42" t="s">
        <v>60</v>
      </c>
      <c r="V23" s="43" t="s">
        <v>61</v>
      </c>
      <c r="W23" s="37" t="s">
        <v>54</v>
      </c>
      <c r="X23" s="37" t="s">
        <v>55</v>
      </c>
    </row>
    <row r="24" spans="1:33" ht="72.75" customHeight="1" x14ac:dyDescent="0.3">
      <c r="B24" s="11">
        <v>7</v>
      </c>
      <c r="C24" s="12" t="s">
        <v>46</v>
      </c>
      <c r="D24" s="12" t="s">
        <v>47</v>
      </c>
      <c r="E24" s="12" t="s">
        <v>48</v>
      </c>
      <c r="F24" s="12" t="s">
        <v>24</v>
      </c>
      <c r="G24" s="14" t="s">
        <v>62</v>
      </c>
      <c r="H24" s="14" t="s">
        <v>63</v>
      </c>
      <c r="I24" s="12">
        <v>2</v>
      </c>
      <c r="J24" s="12">
        <v>5</v>
      </c>
      <c r="K24" s="12">
        <f>+I24+J24</f>
        <v>7</v>
      </c>
      <c r="L24" s="15" t="str">
        <f t="shared" si="2"/>
        <v>Alto</v>
      </c>
      <c r="M24" s="12" t="s">
        <v>35</v>
      </c>
      <c r="N24" s="16" t="s">
        <v>64</v>
      </c>
      <c r="O24" s="12">
        <v>2</v>
      </c>
      <c r="P24" s="12">
        <v>4</v>
      </c>
      <c r="Q24" s="12">
        <f>+O24+P24</f>
        <v>6</v>
      </c>
      <c r="R24" s="40" t="str">
        <f t="shared" ref="R24" si="4">IF(Q24&lt;5,"Bajo",IF(Q24=5,"Medio",IF(Q24&lt;8,"Alto","Extremo")))</f>
        <v>Alto</v>
      </c>
      <c r="S24" s="16" t="s">
        <v>29</v>
      </c>
      <c r="T24" s="41" t="s">
        <v>52</v>
      </c>
      <c r="U24" s="16" t="s">
        <v>65</v>
      </c>
      <c r="V24" s="14" t="s">
        <v>66</v>
      </c>
      <c r="W24" s="14" t="s">
        <v>54</v>
      </c>
      <c r="X24" s="14" t="s">
        <v>67</v>
      </c>
    </row>
    <row r="25" spans="1:33" ht="71.25" customHeight="1" x14ac:dyDescent="0.3">
      <c r="A25" s="44"/>
      <c r="B25" s="2">
        <v>8</v>
      </c>
      <c r="C25" s="3" t="s">
        <v>46</v>
      </c>
      <c r="D25" s="3" t="s">
        <v>47</v>
      </c>
      <c r="E25" s="3" t="s">
        <v>68</v>
      </c>
      <c r="F25" s="3" t="s">
        <v>69</v>
      </c>
      <c r="G25" s="4" t="s">
        <v>70</v>
      </c>
      <c r="H25" s="5" t="s">
        <v>71</v>
      </c>
      <c r="I25" s="6">
        <v>2</v>
      </c>
      <c r="J25" s="6">
        <v>4</v>
      </c>
      <c r="K25" s="7">
        <v>6</v>
      </c>
      <c r="L25" s="7" t="s">
        <v>72</v>
      </c>
      <c r="M25" s="6" t="s">
        <v>35</v>
      </c>
      <c r="N25" s="8" t="s">
        <v>73</v>
      </c>
      <c r="O25" s="3">
        <v>2</v>
      </c>
      <c r="P25" s="3">
        <v>2</v>
      </c>
      <c r="Q25" s="9">
        <v>4</v>
      </c>
      <c r="R25" s="10" t="s">
        <v>26</v>
      </c>
      <c r="S25" s="8" t="s">
        <v>29</v>
      </c>
      <c r="T25" s="41" t="s">
        <v>52</v>
      </c>
      <c r="U25" s="8" t="s">
        <v>74</v>
      </c>
      <c r="V25" s="4" t="s">
        <v>75</v>
      </c>
      <c r="W25" s="4" t="s">
        <v>76</v>
      </c>
      <c r="X25" s="4" t="s">
        <v>77</v>
      </c>
      <c r="Y25" s="44"/>
      <c r="Z25" s="44"/>
      <c r="AA25" s="44"/>
      <c r="AB25" s="44"/>
      <c r="AC25" s="44"/>
      <c r="AD25" s="44"/>
      <c r="AE25" s="44"/>
      <c r="AF25" s="44"/>
      <c r="AG25" s="44"/>
    </row>
    <row r="26" spans="1:33" ht="75.75" customHeight="1" x14ac:dyDescent="0.3">
      <c r="B26" s="11">
        <v>9</v>
      </c>
      <c r="C26" s="12" t="s">
        <v>46</v>
      </c>
      <c r="D26" s="13" t="s">
        <v>47</v>
      </c>
      <c r="E26" s="12" t="s">
        <v>48</v>
      </c>
      <c r="F26" s="3" t="s">
        <v>24</v>
      </c>
      <c r="G26" s="14" t="s">
        <v>78</v>
      </c>
      <c r="H26" s="14" t="s">
        <v>79</v>
      </c>
      <c r="I26" s="12">
        <v>1</v>
      </c>
      <c r="J26" s="12">
        <v>5</v>
      </c>
      <c r="K26" s="12">
        <f>+I26+J26</f>
        <v>6</v>
      </c>
      <c r="L26" s="15" t="str">
        <f t="shared" ref="L26" si="5">IF(K26&lt;5,"Bajo",IF(K26=5,"Medio",IF(K26&lt;8,"Alto","Extremo")))</f>
        <v>Alto</v>
      </c>
      <c r="M26" s="12" t="s">
        <v>35</v>
      </c>
      <c r="N26" s="16" t="s">
        <v>80</v>
      </c>
      <c r="O26" s="3">
        <v>2</v>
      </c>
      <c r="P26" s="3">
        <v>3</v>
      </c>
      <c r="Q26" s="17">
        <v>5</v>
      </c>
      <c r="R26" s="17" t="s">
        <v>39</v>
      </c>
      <c r="S26" s="16" t="s">
        <v>29</v>
      </c>
      <c r="T26" s="41" t="s">
        <v>52</v>
      </c>
      <c r="U26" s="16" t="s">
        <v>30</v>
      </c>
      <c r="V26" s="14" t="s">
        <v>75</v>
      </c>
      <c r="W26" s="14" t="s">
        <v>81</v>
      </c>
      <c r="X26" s="14" t="s">
        <v>82</v>
      </c>
    </row>
    <row r="27" spans="1:33" ht="60" x14ac:dyDescent="0.3">
      <c r="A27" s="38" t="s">
        <v>83</v>
      </c>
      <c r="B27" s="11">
        <v>10</v>
      </c>
      <c r="C27" s="12" t="s">
        <v>46</v>
      </c>
      <c r="D27" s="13" t="s">
        <v>47</v>
      </c>
      <c r="E27" s="12" t="s">
        <v>48</v>
      </c>
      <c r="F27" s="3" t="s">
        <v>24</v>
      </c>
      <c r="G27" s="14" t="s">
        <v>84</v>
      </c>
      <c r="H27" s="14" t="s">
        <v>85</v>
      </c>
      <c r="I27" s="12">
        <v>1</v>
      </c>
      <c r="J27" s="12">
        <v>3</v>
      </c>
      <c r="K27" s="12">
        <v>4</v>
      </c>
      <c r="L27" s="15" t="s">
        <v>26</v>
      </c>
      <c r="M27" s="12" t="s">
        <v>35</v>
      </c>
      <c r="N27" s="16" t="s">
        <v>86</v>
      </c>
      <c r="O27" s="12">
        <v>1</v>
      </c>
      <c r="P27" s="12">
        <v>2</v>
      </c>
      <c r="Q27" s="12">
        <v>3</v>
      </c>
      <c r="R27" s="15" t="s">
        <v>26</v>
      </c>
      <c r="S27" s="16" t="s">
        <v>29</v>
      </c>
      <c r="T27" s="41" t="s">
        <v>52</v>
      </c>
      <c r="U27" s="16" t="s">
        <v>42</v>
      </c>
      <c r="V27" s="14" t="s">
        <v>87</v>
      </c>
      <c r="W27" s="14" t="s">
        <v>54</v>
      </c>
      <c r="X27" s="14" t="s">
        <v>88</v>
      </c>
    </row>
    <row r="28" spans="1:33" ht="93" customHeight="1" x14ac:dyDescent="0.3">
      <c r="B28" s="11">
        <v>11</v>
      </c>
      <c r="C28" s="18" t="s">
        <v>46</v>
      </c>
      <c r="D28" s="19" t="s">
        <v>47</v>
      </c>
      <c r="E28" s="3" t="s">
        <v>48</v>
      </c>
      <c r="F28" s="3" t="s">
        <v>89</v>
      </c>
      <c r="G28" s="20" t="s">
        <v>90</v>
      </c>
      <c r="H28" s="20" t="s">
        <v>79</v>
      </c>
      <c r="I28" s="3">
        <v>1</v>
      </c>
      <c r="J28" s="3">
        <v>5</v>
      </c>
      <c r="K28" s="21">
        <v>6</v>
      </c>
      <c r="L28" s="21" t="s">
        <v>72</v>
      </c>
      <c r="M28" s="3" t="s">
        <v>35</v>
      </c>
      <c r="N28" s="22" t="s">
        <v>91</v>
      </c>
      <c r="O28" s="3">
        <v>2</v>
      </c>
      <c r="P28" s="3">
        <v>3</v>
      </c>
      <c r="Q28" s="17">
        <v>5</v>
      </c>
      <c r="R28" s="17" t="s">
        <v>39</v>
      </c>
      <c r="S28" s="22" t="s">
        <v>29</v>
      </c>
      <c r="T28" s="41" t="s">
        <v>52</v>
      </c>
      <c r="U28" s="22" t="s">
        <v>42</v>
      </c>
      <c r="V28" s="20" t="s">
        <v>87</v>
      </c>
      <c r="W28" s="20" t="s">
        <v>92</v>
      </c>
      <c r="X28" s="20" t="s">
        <v>82</v>
      </c>
    </row>
    <row r="29" spans="1:33" s="34" customFormat="1" ht="98.5" x14ac:dyDescent="0.3">
      <c r="A29" s="45"/>
      <c r="B29" s="23">
        <v>12</v>
      </c>
      <c r="C29" s="3" t="s">
        <v>46</v>
      </c>
      <c r="D29" s="19" t="s">
        <v>47</v>
      </c>
      <c r="E29" s="3" t="s">
        <v>48</v>
      </c>
      <c r="F29" s="3" t="s">
        <v>24</v>
      </c>
      <c r="G29" s="20" t="s">
        <v>93</v>
      </c>
      <c r="H29" s="20" t="s">
        <v>94</v>
      </c>
      <c r="I29" s="3">
        <v>3</v>
      </c>
      <c r="J29" s="3">
        <v>4</v>
      </c>
      <c r="K29" s="21">
        <v>7</v>
      </c>
      <c r="L29" s="21" t="s">
        <v>72</v>
      </c>
      <c r="M29" s="3" t="s">
        <v>95</v>
      </c>
      <c r="N29" s="22" t="s">
        <v>96</v>
      </c>
      <c r="O29" s="3">
        <v>2</v>
      </c>
      <c r="P29" s="3">
        <v>3</v>
      </c>
      <c r="Q29" s="17">
        <v>5</v>
      </c>
      <c r="R29" s="17" t="s">
        <v>39</v>
      </c>
      <c r="S29" s="22" t="s">
        <v>29</v>
      </c>
      <c r="T29" s="41" t="s">
        <v>52</v>
      </c>
      <c r="U29" s="22" t="s">
        <v>42</v>
      </c>
      <c r="V29" s="20" t="s">
        <v>87</v>
      </c>
      <c r="W29" s="20" t="s">
        <v>97</v>
      </c>
      <c r="X29" s="20" t="s">
        <v>98</v>
      </c>
      <c r="Y29" s="45"/>
      <c r="Z29" s="45"/>
      <c r="AA29" s="45"/>
      <c r="AB29" s="45"/>
      <c r="AC29" s="45"/>
      <c r="AD29" s="45"/>
      <c r="AE29" s="45"/>
      <c r="AF29" s="45"/>
      <c r="AG29" s="45"/>
    </row>
    <row r="30" spans="1:33" ht="120" x14ac:dyDescent="0.3">
      <c r="B30" s="11">
        <v>13</v>
      </c>
      <c r="C30" s="3" t="s">
        <v>46</v>
      </c>
      <c r="D30" s="19" t="s">
        <v>47</v>
      </c>
      <c r="E30" s="3" t="s">
        <v>48</v>
      </c>
      <c r="F30" s="3" t="s">
        <v>24</v>
      </c>
      <c r="G30" s="20" t="s">
        <v>99</v>
      </c>
      <c r="H30" s="20" t="s">
        <v>100</v>
      </c>
      <c r="I30" s="3">
        <v>2</v>
      </c>
      <c r="J30" s="3">
        <v>3</v>
      </c>
      <c r="K30" s="17">
        <v>5</v>
      </c>
      <c r="L30" s="17" t="s">
        <v>39</v>
      </c>
      <c r="M30" s="3" t="s">
        <v>35</v>
      </c>
      <c r="N30" s="22" t="s">
        <v>101</v>
      </c>
      <c r="O30" s="3">
        <v>1</v>
      </c>
      <c r="P30" s="3">
        <v>2</v>
      </c>
      <c r="Q30" s="9">
        <v>3</v>
      </c>
      <c r="R30" s="9" t="s">
        <v>26</v>
      </c>
      <c r="S30" s="22" t="s">
        <v>29</v>
      </c>
      <c r="T30" s="22" t="s">
        <v>35</v>
      </c>
      <c r="U30" s="22" t="s">
        <v>42</v>
      </c>
      <c r="V30" s="20" t="s">
        <v>87</v>
      </c>
      <c r="W30" s="20" t="s">
        <v>102</v>
      </c>
      <c r="X30" s="20" t="s">
        <v>45</v>
      </c>
    </row>
    <row r="31" spans="1:33" ht="86.25" customHeight="1" x14ac:dyDescent="0.3">
      <c r="B31" s="11">
        <v>14</v>
      </c>
      <c r="C31" s="3" t="s">
        <v>46</v>
      </c>
      <c r="D31" s="19" t="s">
        <v>22</v>
      </c>
      <c r="E31" s="3" t="s">
        <v>48</v>
      </c>
      <c r="F31" s="3" t="s">
        <v>24</v>
      </c>
      <c r="G31" s="20" t="s">
        <v>103</v>
      </c>
      <c r="H31" s="20" t="s">
        <v>104</v>
      </c>
      <c r="I31" s="3">
        <v>3</v>
      </c>
      <c r="J31" s="3">
        <v>1</v>
      </c>
      <c r="K31" s="24">
        <v>4</v>
      </c>
      <c r="L31" s="24" t="s">
        <v>26</v>
      </c>
      <c r="M31" s="3" t="s">
        <v>35</v>
      </c>
      <c r="N31" s="22" t="s">
        <v>105</v>
      </c>
      <c r="O31" s="3">
        <v>1</v>
      </c>
      <c r="P31" s="3">
        <v>2</v>
      </c>
      <c r="Q31" s="9">
        <v>3</v>
      </c>
      <c r="R31" s="9" t="s">
        <v>26</v>
      </c>
      <c r="S31" s="22" t="s">
        <v>29</v>
      </c>
      <c r="T31" s="22" t="s">
        <v>35</v>
      </c>
      <c r="U31" s="22" t="s">
        <v>42</v>
      </c>
      <c r="V31" s="20" t="s">
        <v>87</v>
      </c>
      <c r="W31" s="20" t="s">
        <v>102</v>
      </c>
      <c r="X31" s="20" t="s">
        <v>45</v>
      </c>
    </row>
    <row r="32" spans="1:33" ht="86.25" customHeight="1" x14ac:dyDescent="0.3">
      <c r="B32" s="11">
        <v>15</v>
      </c>
      <c r="C32" s="3" t="s">
        <v>46</v>
      </c>
      <c r="D32" s="19" t="s">
        <v>47</v>
      </c>
      <c r="E32" s="3" t="s">
        <v>48</v>
      </c>
      <c r="F32" s="3" t="s">
        <v>106</v>
      </c>
      <c r="G32" s="20" t="s">
        <v>107</v>
      </c>
      <c r="H32" s="20" t="s">
        <v>108</v>
      </c>
      <c r="I32" s="3">
        <v>3</v>
      </c>
      <c r="J32" s="3">
        <v>1</v>
      </c>
      <c r="K32" s="24">
        <v>4</v>
      </c>
      <c r="L32" s="24" t="s">
        <v>26</v>
      </c>
      <c r="M32" s="3" t="s">
        <v>35</v>
      </c>
      <c r="N32" s="22" t="s">
        <v>109</v>
      </c>
      <c r="O32" s="3">
        <v>1</v>
      </c>
      <c r="P32" s="3">
        <v>1</v>
      </c>
      <c r="Q32" s="9">
        <v>2</v>
      </c>
      <c r="R32" s="9" t="s">
        <v>26</v>
      </c>
      <c r="S32" s="22" t="s">
        <v>29</v>
      </c>
      <c r="T32" s="22" t="s">
        <v>35</v>
      </c>
      <c r="U32" s="22" t="s">
        <v>42</v>
      </c>
      <c r="V32" s="20" t="s">
        <v>87</v>
      </c>
      <c r="W32" s="20" t="s">
        <v>110</v>
      </c>
      <c r="X32" s="20" t="s">
        <v>45</v>
      </c>
    </row>
    <row r="33" spans="2:24" ht="89.25" customHeight="1" x14ac:dyDescent="0.3">
      <c r="B33" s="11">
        <v>16</v>
      </c>
      <c r="C33" s="3" t="s">
        <v>46</v>
      </c>
      <c r="D33" s="19" t="s">
        <v>47</v>
      </c>
      <c r="E33" s="3" t="s">
        <v>48</v>
      </c>
      <c r="F33" s="3" t="s">
        <v>111</v>
      </c>
      <c r="G33" s="20" t="s">
        <v>112</v>
      </c>
      <c r="H33" s="20" t="s">
        <v>113</v>
      </c>
      <c r="I33" s="3">
        <v>2</v>
      </c>
      <c r="J33" s="3">
        <v>4</v>
      </c>
      <c r="K33" s="21">
        <v>6</v>
      </c>
      <c r="L33" s="21" t="s">
        <v>72</v>
      </c>
      <c r="M33" s="3" t="s">
        <v>35</v>
      </c>
      <c r="N33" s="22" t="s">
        <v>114</v>
      </c>
      <c r="O33" s="3">
        <v>1</v>
      </c>
      <c r="P33" s="3">
        <v>3</v>
      </c>
      <c r="Q33" s="9">
        <v>4</v>
      </c>
      <c r="R33" s="9" t="s">
        <v>26</v>
      </c>
      <c r="S33" s="22" t="s">
        <v>29</v>
      </c>
      <c r="T33" s="22" t="s">
        <v>35</v>
      </c>
      <c r="U33" s="22" t="s">
        <v>42</v>
      </c>
      <c r="V33" s="20" t="s">
        <v>87</v>
      </c>
      <c r="W33" s="20" t="s">
        <v>102</v>
      </c>
      <c r="X33" s="20" t="s">
        <v>45</v>
      </c>
    </row>
    <row r="34" spans="2:24" ht="77.25" customHeight="1" x14ac:dyDescent="0.3">
      <c r="B34" s="11">
        <v>17</v>
      </c>
      <c r="C34" s="3" t="s">
        <v>46</v>
      </c>
      <c r="D34" s="19" t="s">
        <v>47</v>
      </c>
      <c r="E34" s="3" t="s">
        <v>48</v>
      </c>
      <c r="F34" s="3" t="s">
        <v>111</v>
      </c>
      <c r="G34" s="20" t="s">
        <v>115</v>
      </c>
      <c r="H34" s="20" t="s">
        <v>100</v>
      </c>
      <c r="I34" s="3">
        <v>2</v>
      </c>
      <c r="J34" s="3">
        <v>3</v>
      </c>
      <c r="K34" s="25">
        <v>5</v>
      </c>
      <c r="L34" s="25" t="s">
        <v>39</v>
      </c>
      <c r="M34" s="3" t="s">
        <v>35</v>
      </c>
      <c r="N34" s="22" t="s">
        <v>116</v>
      </c>
      <c r="O34" s="3">
        <v>1</v>
      </c>
      <c r="P34" s="3">
        <v>3</v>
      </c>
      <c r="Q34" s="9">
        <v>4</v>
      </c>
      <c r="R34" s="9" t="s">
        <v>26</v>
      </c>
      <c r="S34" s="22" t="s">
        <v>29</v>
      </c>
      <c r="T34" s="22" t="s">
        <v>35</v>
      </c>
      <c r="U34" s="22" t="s">
        <v>42</v>
      </c>
      <c r="V34" s="20" t="s">
        <v>87</v>
      </c>
      <c r="W34" s="20" t="s">
        <v>102</v>
      </c>
      <c r="X34" s="20" t="s">
        <v>45</v>
      </c>
    </row>
    <row r="35" spans="2:24" ht="123.75" customHeight="1" x14ac:dyDescent="0.3">
      <c r="B35" s="11">
        <v>18</v>
      </c>
      <c r="C35" s="3" t="s">
        <v>46</v>
      </c>
      <c r="D35" s="19" t="s">
        <v>47</v>
      </c>
      <c r="E35" s="3" t="s">
        <v>48</v>
      </c>
      <c r="F35" s="3" t="s">
        <v>24</v>
      </c>
      <c r="G35" s="20" t="s">
        <v>117</v>
      </c>
      <c r="H35" s="20" t="s">
        <v>118</v>
      </c>
      <c r="I35" s="3">
        <v>2</v>
      </c>
      <c r="J35" s="3">
        <v>3</v>
      </c>
      <c r="K35" s="25">
        <v>5</v>
      </c>
      <c r="L35" s="25" t="s">
        <v>39</v>
      </c>
      <c r="M35" s="3" t="s">
        <v>35</v>
      </c>
      <c r="N35" s="22" t="s">
        <v>119</v>
      </c>
      <c r="O35" s="3">
        <v>1</v>
      </c>
      <c r="P35" s="3">
        <v>2</v>
      </c>
      <c r="Q35" s="9">
        <v>3</v>
      </c>
      <c r="R35" s="9" t="s">
        <v>26</v>
      </c>
      <c r="S35" s="22" t="s">
        <v>29</v>
      </c>
      <c r="T35" s="8" t="s">
        <v>35</v>
      </c>
      <c r="U35" s="8" t="s">
        <v>42</v>
      </c>
      <c r="V35" s="4" t="s">
        <v>87</v>
      </c>
      <c r="W35" s="4" t="s">
        <v>102</v>
      </c>
      <c r="X35" s="4" t="s">
        <v>45</v>
      </c>
    </row>
    <row r="36" spans="2:24" ht="83.25" customHeight="1" x14ac:dyDescent="0.3">
      <c r="B36" s="11">
        <v>19</v>
      </c>
      <c r="C36" s="3" t="s">
        <v>46</v>
      </c>
      <c r="D36" s="19" t="s">
        <v>47</v>
      </c>
      <c r="E36" s="3" t="s">
        <v>48</v>
      </c>
      <c r="F36" s="3" t="s">
        <v>24</v>
      </c>
      <c r="G36" s="20" t="s">
        <v>120</v>
      </c>
      <c r="H36" s="20" t="s">
        <v>121</v>
      </c>
      <c r="I36" s="3">
        <v>2</v>
      </c>
      <c r="J36" s="3">
        <v>4</v>
      </c>
      <c r="K36" s="21">
        <v>6</v>
      </c>
      <c r="L36" s="21" t="s">
        <v>72</v>
      </c>
      <c r="M36" s="3" t="s">
        <v>27</v>
      </c>
      <c r="N36" s="8" t="s">
        <v>122</v>
      </c>
      <c r="O36" s="26">
        <v>2</v>
      </c>
      <c r="P36" s="26">
        <v>3</v>
      </c>
      <c r="Q36" s="27">
        <v>5</v>
      </c>
      <c r="R36" s="27" t="s">
        <v>39</v>
      </c>
      <c r="S36" s="28" t="s">
        <v>29</v>
      </c>
      <c r="T36" s="29" t="s">
        <v>132</v>
      </c>
      <c r="U36" s="46" t="s">
        <v>42</v>
      </c>
      <c r="V36" s="30" t="s">
        <v>53</v>
      </c>
      <c r="W36" s="30" t="s">
        <v>54</v>
      </c>
      <c r="X36" s="91" t="s">
        <v>98</v>
      </c>
    </row>
    <row r="37" spans="2:24" ht="84" customHeight="1" x14ac:dyDescent="0.3">
      <c r="B37" s="11">
        <v>20</v>
      </c>
      <c r="C37" s="3" t="s">
        <v>46</v>
      </c>
      <c r="D37" s="19" t="s">
        <v>47</v>
      </c>
      <c r="E37" s="3" t="s">
        <v>48</v>
      </c>
      <c r="F37" s="3" t="s">
        <v>24</v>
      </c>
      <c r="G37" s="20" t="s">
        <v>123</v>
      </c>
      <c r="H37" s="20" t="s">
        <v>124</v>
      </c>
      <c r="I37" s="3">
        <v>2</v>
      </c>
      <c r="J37" s="3">
        <v>3</v>
      </c>
      <c r="K37" s="25">
        <v>5</v>
      </c>
      <c r="L37" s="25" t="s">
        <v>39</v>
      </c>
      <c r="M37" s="31" t="s">
        <v>35</v>
      </c>
      <c r="N37" s="92" t="s">
        <v>125</v>
      </c>
      <c r="O37" s="93">
        <v>1</v>
      </c>
      <c r="P37" s="93">
        <v>2</v>
      </c>
      <c r="Q37" s="94">
        <v>3</v>
      </c>
      <c r="R37" s="94" t="s">
        <v>26</v>
      </c>
      <c r="S37" s="92" t="s">
        <v>29</v>
      </c>
      <c r="T37" s="92" t="s">
        <v>35</v>
      </c>
      <c r="U37" s="95" t="s">
        <v>42</v>
      </c>
      <c r="V37" s="96" t="s">
        <v>87</v>
      </c>
      <c r="W37" s="97" t="s">
        <v>54</v>
      </c>
      <c r="X37" s="98" t="s">
        <v>98</v>
      </c>
    </row>
  </sheetData>
  <mergeCells count="115">
    <mergeCell ref="B2:X2"/>
    <mergeCell ref="B3:X3"/>
    <mergeCell ref="B1:X1"/>
    <mergeCell ref="M6:M8"/>
    <mergeCell ref="N6:N8"/>
    <mergeCell ref="O6:O8"/>
    <mergeCell ref="B6:B8"/>
    <mergeCell ref="D6:D8"/>
    <mergeCell ref="E6:E8"/>
    <mergeCell ref="F6:F8"/>
    <mergeCell ref="C6:C8"/>
    <mergeCell ref="G6:G8"/>
    <mergeCell ref="H6:H8"/>
    <mergeCell ref="I6:I8"/>
    <mergeCell ref="J6:J8"/>
    <mergeCell ref="W4:X4"/>
    <mergeCell ref="N4:N5"/>
    <mergeCell ref="O4:R4"/>
    <mergeCell ref="S4:S5"/>
    <mergeCell ref="T4:T5"/>
    <mergeCell ref="U4:U5"/>
    <mergeCell ref="V4:V5"/>
    <mergeCell ref="M4:M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B12:B17"/>
    <mergeCell ref="C12:C17"/>
    <mergeCell ref="D12:D17"/>
    <mergeCell ref="E12:E17"/>
    <mergeCell ref="F12:F17"/>
    <mergeCell ref="B9:B11"/>
    <mergeCell ref="C9:C11"/>
    <mergeCell ref="D9:D11"/>
    <mergeCell ref="E9:E11"/>
    <mergeCell ref="F9:F11"/>
    <mergeCell ref="X6:X8"/>
    <mergeCell ref="I9:I11"/>
    <mergeCell ref="N9:N11"/>
    <mergeCell ref="O9:O11"/>
    <mergeCell ref="P9:P11"/>
    <mergeCell ref="Q9:Q11"/>
    <mergeCell ref="R9:R11"/>
    <mergeCell ref="W12:W17"/>
    <mergeCell ref="S9:S11"/>
    <mergeCell ref="T9:T11"/>
    <mergeCell ref="U9:U11"/>
    <mergeCell ref="U6:U8"/>
    <mergeCell ref="V6:V8"/>
    <mergeCell ref="W6:W8"/>
    <mergeCell ref="T6:T8"/>
    <mergeCell ref="P6:P8"/>
    <mergeCell ref="Q6:Q8"/>
    <mergeCell ref="R6:R8"/>
    <mergeCell ref="S6:S8"/>
    <mergeCell ref="T12:T17"/>
    <mergeCell ref="U12:U17"/>
    <mergeCell ref="V12:V17"/>
    <mergeCell ref="K6:K8"/>
    <mergeCell ref="L6:L8"/>
    <mergeCell ref="X12:X17"/>
    <mergeCell ref="V9:V11"/>
    <mergeCell ref="W9:W11"/>
    <mergeCell ref="X9:X11"/>
    <mergeCell ref="G12:G17"/>
    <mergeCell ref="H12:H17"/>
    <mergeCell ref="I12:I17"/>
    <mergeCell ref="J12:J17"/>
    <mergeCell ref="K12:K17"/>
    <mergeCell ref="L12:L17"/>
    <mergeCell ref="M12:M17"/>
    <mergeCell ref="N12:N17"/>
    <mergeCell ref="O12:O17"/>
    <mergeCell ref="P12:P17"/>
    <mergeCell ref="Q12:Q17"/>
    <mergeCell ref="R12:R17"/>
    <mergeCell ref="S12:S17"/>
    <mergeCell ref="G9:G11"/>
    <mergeCell ref="H9:H11"/>
    <mergeCell ref="J9:J11"/>
    <mergeCell ref="K9:K11"/>
    <mergeCell ref="L9:L11"/>
    <mergeCell ref="M9:M11"/>
    <mergeCell ref="A9:A10"/>
    <mergeCell ref="V18:V21"/>
    <mergeCell ref="W18:W21"/>
    <mergeCell ref="X18:X21"/>
    <mergeCell ref="Q18:Q21"/>
    <mergeCell ref="R18:R21"/>
    <mergeCell ref="S18:S21"/>
    <mergeCell ref="T18:T21"/>
    <mergeCell ref="U18:U21"/>
    <mergeCell ref="L18:L21"/>
    <mergeCell ref="M18:M21"/>
    <mergeCell ref="N18:N21"/>
    <mergeCell ref="O18:O21"/>
    <mergeCell ref="P18:P21"/>
    <mergeCell ref="G18:G21"/>
    <mergeCell ref="H18:H21"/>
    <mergeCell ref="I18:I21"/>
    <mergeCell ref="J18:J21"/>
    <mergeCell ref="K18:K21"/>
    <mergeCell ref="B18:B21"/>
    <mergeCell ref="C18:C21"/>
    <mergeCell ref="D18:D21"/>
    <mergeCell ref="E18:E21"/>
    <mergeCell ref="F18:F21"/>
  </mergeCells>
  <conditionalFormatting sqref="K6 K22:K24 Q22:Q24">
    <cfRule type="cellIs" dxfId="105" priority="277" stopIfTrue="1" operator="between">
      <formula>1</formula>
      <formula>4</formula>
    </cfRule>
    <cfRule type="cellIs" dxfId="104" priority="278" stopIfTrue="1" operator="between">
      <formula>1</formula>
      <formula>4</formula>
    </cfRule>
    <cfRule type="cellIs" dxfId="103" priority="279" stopIfTrue="1" operator="between">
      <formula>4</formula>
      <formula>1</formula>
    </cfRule>
    <cfRule type="cellIs" dxfId="102" priority="280" stopIfTrue="1" operator="between">
      <formula>5</formula>
      <formula>5</formula>
    </cfRule>
    <cfRule type="cellIs" dxfId="101" priority="281" stopIfTrue="1" operator="between">
      <formula>6</formula>
      <formula>7</formula>
    </cfRule>
  </conditionalFormatting>
  <conditionalFormatting sqref="K9 K12">
    <cfRule type="cellIs" dxfId="100" priority="230" stopIfTrue="1" operator="between">
      <formula>10</formula>
      <formula>8</formula>
    </cfRule>
    <cfRule type="cellIs" dxfId="99" priority="231" stopIfTrue="1" operator="between">
      <formula>1</formula>
      <formula>4</formula>
    </cfRule>
    <cfRule type="cellIs" dxfId="98" priority="232" stopIfTrue="1" operator="between">
      <formula>1</formula>
      <formula>4</formula>
    </cfRule>
    <cfRule type="cellIs" dxfId="97" priority="233" stopIfTrue="1" operator="between">
      <formula>4</formula>
      <formula>1</formula>
    </cfRule>
    <cfRule type="cellIs" dxfId="96" priority="234" stopIfTrue="1" operator="between">
      <formula>5</formula>
      <formula>5</formula>
    </cfRule>
    <cfRule type="cellIs" dxfId="95" priority="235" stopIfTrue="1" operator="between">
      <formula>6</formula>
      <formula>7</formula>
    </cfRule>
  </conditionalFormatting>
  <conditionalFormatting sqref="K18">
    <cfRule type="cellIs" dxfId="94" priority="248" stopIfTrue="1" operator="between">
      <formula>10</formula>
      <formula>8</formula>
    </cfRule>
    <cfRule type="cellIs" dxfId="93" priority="249" stopIfTrue="1" operator="between">
      <formula>1</formula>
      <formula>4</formula>
    </cfRule>
    <cfRule type="cellIs" dxfId="92" priority="250" stopIfTrue="1" operator="between">
      <formula>1</formula>
      <formula>4</formula>
    </cfRule>
    <cfRule type="cellIs" dxfId="91" priority="251" stopIfTrue="1" operator="between">
      <formula>4</formula>
      <formula>1</formula>
    </cfRule>
    <cfRule type="cellIs" dxfId="90" priority="252" stopIfTrue="1" operator="between">
      <formula>5</formula>
      <formula>5</formula>
    </cfRule>
    <cfRule type="cellIs" dxfId="89" priority="253" stopIfTrue="1" operator="between">
      <formula>6</formula>
      <formula>7</formula>
    </cfRule>
  </conditionalFormatting>
  <conditionalFormatting sqref="K26:K27">
    <cfRule type="cellIs" dxfId="88" priority="87" stopIfTrue="1" operator="between">
      <formula>1</formula>
      <formula>4</formula>
    </cfRule>
    <cfRule type="cellIs" dxfId="87" priority="88" stopIfTrue="1" operator="between">
      <formula>1</formula>
      <formula>4</formula>
    </cfRule>
    <cfRule type="cellIs" dxfId="86" priority="89" stopIfTrue="1" operator="between">
      <formula>4</formula>
      <formula>1</formula>
    </cfRule>
    <cfRule type="cellIs" dxfId="85" priority="90" stopIfTrue="1" operator="between">
      <formula>5</formula>
      <formula>5</formula>
    </cfRule>
    <cfRule type="cellIs" dxfId="84" priority="91" stopIfTrue="1" operator="between">
      <formula>6</formula>
      <formula>7</formula>
    </cfRule>
  </conditionalFormatting>
  <conditionalFormatting sqref="K27">
    <cfRule type="cellIs" dxfId="83" priority="92" stopIfTrue="1" operator="between">
      <formula>10</formula>
      <formula>8</formula>
    </cfRule>
  </conditionalFormatting>
  <conditionalFormatting sqref="K6:L6 K22:L24 Q22:R24">
    <cfRule type="cellIs" dxfId="82" priority="260" stopIfTrue="1" operator="between">
      <formula>10</formula>
      <formula>8</formula>
    </cfRule>
  </conditionalFormatting>
  <conditionalFormatting sqref="K26:L26">
    <cfRule type="cellIs" dxfId="81" priority="144" stopIfTrue="1" operator="between">
      <formula>10</formula>
      <formula>8</formula>
    </cfRule>
  </conditionalFormatting>
  <conditionalFormatting sqref="L6 L22:L24 R22:R24">
    <cfRule type="containsText" dxfId="80" priority="261" stopIfTrue="1" operator="containsText" text="Bajo">
      <formula>NOT(ISERROR(SEARCH("Bajo",L6)))</formula>
    </cfRule>
    <cfRule type="containsText" dxfId="79" priority="262" stopIfTrue="1" operator="containsText" text="Bajo">
      <formula>NOT(ISERROR(SEARCH("Bajo",L6)))</formula>
    </cfRule>
    <cfRule type="containsText" dxfId="78" priority="263" stopIfTrue="1" operator="containsText" text="Alto">
      <formula>NOT(ISERROR(SEARCH("Alto",L6)))</formula>
    </cfRule>
    <cfRule type="containsText" dxfId="77" priority="264" stopIfTrue="1" operator="containsText" text="Medio">
      <formula>NOT(ISERROR(SEARCH("Medio",L6)))</formula>
    </cfRule>
    <cfRule type="containsText" dxfId="76" priority="265" stopIfTrue="1" operator="containsText" text="Medio">
      <formula>NOT(ISERROR(SEARCH("Medio",L6)))</formula>
    </cfRule>
    <cfRule type="containsText" dxfId="75" priority="266" stopIfTrue="1" operator="containsText" text="Extremo">
      <formula>NOT(ISERROR(SEARCH("Extremo",L6)))</formula>
    </cfRule>
    <cfRule type="expression" dxfId="74" priority="267" stopIfTrue="1">
      <formula>"Extremo"</formula>
    </cfRule>
  </conditionalFormatting>
  <conditionalFormatting sqref="L26:L27">
    <cfRule type="containsText" dxfId="73" priority="79" stopIfTrue="1" operator="containsText" text="Bajo">
      <formula>NOT(ISERROR(SEARCH("Bajo",L26)))</formula>
    </cfRule>
    <cfRule type="containsText" dxfId="72" priority="80" stopIfTrue="1" operator="containsText" text="Bajo">
      <formula>NOT(ISERROR(SEARCH("Bajo",L26)))</formula>
    </cfRule>
    <cfRule type="containsText" dxfId="71" priority="81" stopIfTrue="1" operator="containsText" text="Alto">
      <formula>NOT(ISERROR(SEARCH("Alto",L26)))</formula>
    </cfRule>
    <cfRule type="containsText" dxfId="70" priority="82" stopIfTrue="1" operator="containsText" text="Medio">
      <formula>NOT(ISERROR(SEARCH("Medio",L26)))</formula>
    </cfRule>
    <cfRule type="containsText" dxfId="69" priority="83" stopIfTrue="1" operator="containsText" text="Medio">
      <formula>NOT(ISERROR(SEARCH("Medio",L26)))</formula>
    </cfRule>
    <cfRule type="containsText" dxfId="68" priority="84" stopIfTrue="1" operator="containsText" text="Extremo">
      <formula>NOT(ISERROR(SEARCH("Extremo",L26)))</formula>
    </cfRule>
    <cfRule type="expression" dxfId="67" priority="85" stopIfTrue="1">
      <formula>"Extremo"</formula>
    </cfRule>
  </conditionalFormatting>
  <conditionalFormatting sqref="L27">
    <cfRule type="cellIs" dxfId="66" priority="86" stopIfTrue="1" operator="between">
      <formula>10</formula>
      <formula>8</formula>
    </cfRule>
  </conditionalFormatting>
  <conditionalFormatting sqref="Q6">
    <cfRule type="cellIs" dxfId="65" priority="314" stopIfTrue="1" operator="between">
      <formula>1</formula>
      <formula>4</formula>
    </cfRule>
    <cfRule type="cellIs" dxfId="64" priority="315" stopIfTrue="1" operator="between">
      <formula>1</formula>
      <formula>4</formula>
    </cfRule>
    <cfRule type="cellIs" dxfId="63" priority="316" stopIfTrue="1" operator="between">
      <formula>4</formula>
      <formula>1</formula>
    </cfRule>
    <cfRule type="cellIs" dxfId="62" priority="317" stopIfTrue="1" operator="between">
      <formula>5</formula>
      <formula>5</formula>
    </cfRule>
    <cfRule type="cellIs" dxfId="61" priority="318" stopIfTrue="1" operator="between">
      <formula>6</formula>
      <formula>7</formula>
    </cfRule>
  </conditionalFormatting>
  <conditionalFormatting sqref="Q9">
    <cfRule type="cellIs" dxfId="60" priority="328" stopIfTrue="1" operator="between">
      <formula>1</formula>
      <formula>4</formula>
    </cfRule>
    <cfRule type="cellIs" dxfId="59" priority="329" stopIfTrue="1" operator="between">
      <formula>1</formula>
      <formula>4</formula>
    </cfRule>
    <cfRule type="cellIs" dxfId="58" priority="330" stopIfTrue="1" operator="between">
      <formula>4</formula>
      <formula>1</formula>
    </cfRule>
    <cfRule type="cellIs" dxfId="57" priority="331" stopIfTrue="1" operator="between">
      <formula>5</formula>
      <formula>5</formula>
    </cfRule>
    <cfRule type="cellIs" dxfId="56" priority="332" stopIfTrue="1" operator="between">
      <formula>6</formula>
      <formula>7</formula>
    </cfRule>
  </conditionalFormatting>
  <conditionalFormatting sqref="Q12">
    <cfRule type="cellIs" dxfId="55" priority="342" stopIfTrue="1" operator="between">
      <formula>1</formula>
      <formula>4</formula>
    </cfRule>
    <cfRule type="cellIs" dxfId="54" priority="343" stopIfTrue="1" operator="between">
      <formula>1</formula>
      <formula>4</formula>
    </cfRule>
    <cfRule type="cellIs" dxfId="53" priority="344" stopIfTrue="1" operator="between">
      <formula>4</formula>
      <formula>1</formula>
    </cfRule>
    <cfRule type="cellIs" dxfId="52" priority="345" stopIfTrue="1" operator="between">
      <formula>5</formula>
      <formula>5</formula>
    </cfRule>
    <cfRule type="cellIs" dxfId="51" priority="346" stopIfTrue="1" operator="between">
      <formula>6</formula>
      <formula>7</formula>
    </cfRule>
  </conditionalFormatting>
  <conditionalFormatting sqref="Q18">
    <cfRule type="cellIs" dxfId="50" priority="243" stopIfTrue="1" operator="between">
      <formula>1</formula>
      <formula>4</formula>
    </cfRule>
    <cfRule type="cellIs" dxfId="49" priority="244" stopIfTrue="1" operator="between">
      <formula>1</formula>
      <formula>4</formula>
    </cfRule>
    <cfRule type="cellIs" dxfId="48" priority="245" stopIfTrue="1" operator="between">
      <formula>4</formula>
      <formula>1</formula>
    </cfRule>
    <cfRule type="cellIs" dxfId="47" priority="246" stopIfTrue="1" operator="between">
      <formula>5</formula>
      <formula>5</formula>
    </cfRule>
    <cfRule type="cellIs" dxfId="46" priority="247" stopIfTrue="1" operator="between">
      <formula>6</formula>
      <formula>7</formula>
    </cfRule>
  </conditionalFormatting>
  <conditionalFormatting sqref="Q27">
    <cfRule type="cellIs" dxfId="45" priority="73" stopIfTrue="1" operator="between">
      <formula>1</formula>
      <formula>4</formula>
    </cfRule>
    <cfRule type="cellIs" dxfId="44" priority="74" stopIfTrue="1" operator="between">
      <formula>1</formula>
      <formula>4</formula>
    </cfRule>
    <cfRule type="cellIs" dxfId="43" priority="75" stopIfTrue="1" operator="between">
      <formula>4</formula>
      <formula>1</formula>
    </cfRule>
    <cfRule type="cellIs" dxfId="42" priority="76" stopIfTrue="1" operator="between">
      <formula>5</formula>
      <formula>5</formula>
    </cfRule>
    <cfRule type="cellIs" dxfId="41" priority="77" stopIfTrue="1" operator="between">
      <formula>6</formula>
      <formula>7</formula>
    </cfRule>
    <cfRule type="cellIs" dxfId="40" priority="78" stopIfTrue="1" operator="between">
      <formula>10</formula>
      <formula>8</formula>
    </cfRule>
  </conditionalFormatting>
  <conditionalFormatting sqref="Q6:R6">
    <cfRule type="cellIs" dxfId="39" priority="305" stopIfTrue="1" operator="between">
      <formula>10</formula>
      <formula>8</formula>
    </cfRule>
  </conditionalFormatting>
  <conditionalFormatting sqref="Q9:R9">
    <cfRule type="cellIs" dxfId="38" priority="319" stopIfTrue="1" operator="between">
      <formula>10</formula>
      <formula>8</formula>
    </cfRule>
  </conditionalFormatting>
  <conditionalFormatting sqref="Q12:R12">
    <cfRule type="cellIs" dxfId="37" priority="333" stopIfTrue="1" operator="between">
      <formula>10</formula>
      <formula>8</formula>
    </cfRule>
  </conditionalFormatting>
  <conditionalFormatting sqref="Q18:R18">
    <cfRule type="cellIs" dxfId="36" priority="242" stopIfTrue="1" operator="between">
      <formula>10</formula>
      <formula>8</formula>
    </cfRule>
  </conditionalFormatting>
  <conditionalFormatting sqref="R6">
    <cfRule type="containsText" dxfId="35" priority="306" stopIfTrue="1" operator="containsText" text="Bajo">
      <formula>NOT(ISERROR(SEARCH("Bajo",R6)))</formula>
    </cfRule>
    <cfRule type="containsText" dxfId="34" priority="307" stopIfTrue="1" operator="containsText" text="Bajo">
      <formula>NOT(ISERROR(SEARCH("Bajo",R6)))</formula>
    </cfRule>
    <cfRule type="containsText" dxfId="33" priority="308" stopIfTrue="1" operator="containsText" text="Alto">
      <formula>NOT(ISERROR(SEARCH("Alto",R6)))</formula>
    </cfRule>
    <cfRule type="containsText" dxfId="32" priority="309" stopIfTrue="1" operator="containsText" text="Medio">
      <formula>NOT(ISERROR(SEARCH("Medio",R6)))</formula>
    </cfRule>
    <cfRule type="containsText" dxfId="31" priority="310" stopIfTrue="1" operator="containsText" text="Medio">
      <formula>NOT(ISERROR(SEARCH("Medio",R6)))</formula>
    </cfRule>
    <cfRule type="containsText" dxfId="30" priority="311" stopIfTrue="1" operator="containsText" text="Extremo">
      <formula>NOT(ISERROR(SEARCH("Extremo",R6)))</formula>
    </cfRule>
    <cfRule type="expression" dxfId="29" priority="312" stopIfTrue="1">
      <formula>"Extremo"</formula>
    </cfRule>
  </conditionalFormatting>
  <conditionalFormatting sqref="R9">
    <cfRule type="containsText" dxfId="28" priority="320" stopIfTrue="1" operator="containsText" text="Bajo">
      <formula>NOT(ISERROR(SEARCH("Bajo",R9)))</formula>
    </cfRule>
    <cfRule type="containsText" dxfId="27" priority="321" stopIfTrue="1" operator="containsText" text="Bajo">
      <formula>NOT(ISERROR(SEARCH("Bajo",R9)))</formula>
    </cfRule>
    <cfRule type="containsText" dxfId="26" priority="322" stopIfTrue="1" operator="containsText" text="Alto">
      <formula>NOT(ISERROR(SEARCH("Alto",R9)))</formula>
    </cfRule>
    <cfRule type="containsText" dxfId="25" priority="323" stopIfTrue="1" operator="containsText" text="Medio">
      <formula>NOT(ISERROR(SEARCH("Medio",R9)))</formula>
    </cfRule>
    <cfRule type="containsText" dxfId="24" priority="324" stopIfTrue="1" operator="containsText" text="Medio">
      <formula>NOT(ISERROR(SEARCH("Medio",R9)))</formula>
    </cfRule>
    <cfRule type="containsText" dxfId="23" priority="325" stopIfTrue="1" operator="containsText" text="Extremo">
      <formula>NOT(ISERROR(SEARCH("Extremo",R9)))</formula>
    </cfRule>
    <cfRule type="expression" dxfId="22" priority="326" stopIfTrue="1">
      <formula>"Extremo"</formula>
    </cfRule>
  </conditionalFormatting>
  <conditionalFormatting sqref="R12">
    <cfRule type="containsText" dxfId="21" priority="334" stopIfTrue="1" operator="containsText" text="Bajo">
      <formula>NOT(ISERROR(SEARCH("Bajo",R12)))</formula>
    </cfRule>
    <cfRule type="containsText" dxfId="20" priority="335" stopIfTrue="1" operator="containsText" text="Bajo">
      <formula>NOT(ISERROR(SEARCH("Bajo",R12)))</formula>
    </cfRule>
    <cfRule type="containsText" dxfId="19" priority="336" stopIfTrue="1" operator="containsText" text="Alto">
      <formula>NOT(ISERROR(SEARCH("Alto",R12)))</formula>
    </cfRule>
    <cfRule type="containsText" dxfId="18" priority="337" stopIfTrue="1" operator="containsText" text="Medio">
      <formula>NOT(ISERROR(SEARCH("Medio",R12)))</formula>
    </cfRule>
    <cfRule type="containsText" dxfId="17" priority="338" stopIfTrue="1" operator="containsText" text="Medio">
      <formula>NOT(ISERROR(SEARCH("Medio",R12)))</formula>
    </cfRule>
    <cfRule type="containsText" dxfId="16" priority="339" stopIfTrue="1" operator="containsText" text="Extremo">
      <formula>NOT(ISERROR(SEARCH("Extremo",R12)))</formula>
    </cfRule>
    <cfRule type="expression" dxfId="15" priority="340" stopIfTrue="1">
      <formula>"Extremo"</formula>
    </cfRule>
  </conditionalFormatting>
  <conditionalFormatting sqref="R18">
    <cfRule type="containsText" dxfId="14" priority="348" stopIfTrue="1" operator="containsText" text="Bajo">
      <formula>NOT(ISERROR(SEARCH("Bajo",R18)))</formula>
    </cfRule>
    <cfRule type="containsText" dxfId="13" priority="349" stopIfTrue="1" operator="containsText" text="Bajo">
      <formula>NOT(ISERROR(SEARCH("Bajo",R18)))</formula>
    </cfRule>
    <cfRule type="containsText" dxfId="12" priority="350" stopIfTrue="1" operator="containsText" text="Alto">
      <formula>NOT(ISERROR(SEARCH("Alto",R18)))</formula>
    </cfRule>
    <cfRule type="containsText" dxfId="11" priority="351" stopIfTrue="1" operator="containsText" text="Medio">
      <formula>NOT(ISERROR(SEARCH("Medio",R18)))</formula>
    </cfRule>
    <cfRule type="containsText" dxfId="10" priority="352" stopIfTrue="1" operator="containsText" text="Medio">
      <formula>NOT(ISERROR(SEARCH("Medio",R18)))</formula>
    </cfRule>
    <cfRule type="containsText" dxfId="9" priority="353" stopIfTrue="1" operator="containsText" text="Extremo">
      <formula>NOT(ISERROR(SEARCH("Extremo",R18)))</formula>
    </cfRule>
    <cfRule type="expression" dxfId="8" priority="354" stopIfTrue="1">
      <formula>"Extremo"</formula>
    </cfRule>
  </conditionalFormatting>
  <conditionalFormatting sqref="R27">
    <cfRule type="containsText" dxfId="7" priority="1" stopIfTrue="1" operator="containsText" text="Bajo">
      <formula>NOT(ISERROR(SEARCH("Bajo",R27)))</formula>
    </cfRule>
    <cfRule type="containsText" dxfId="6" priority="2" stopIfTrue="1" operator="containsText" text="Bajo">
      <formula>NOT(ISERROR(SEARCH("Bajo",R27)))</formula>
    </cfRule>
    <cfRule type="containsText" dxfId="5" priority="3" stopIfTrue="1" operator="containsText" text="Alto">
      <formula>NOT(ISERROR(SEARCH("Alto",R27)))</formula>
    </cfRule>
    <cfRule type="containsText" dxfId="4" priority="4" stopIfTrue="1" operator="containsText" text="Medio">
      <formula>NOT(ISERROR(SEARCH("Medio",R27)))</formula>
    </cfRule>
    <cfRule type="containsText" dxfId="3" priority="5" stopIfTrue="1" operator="containsText" text="Medio">
      <formula>NOT(ISERROR(SEARCH("Medio",R27)))</formula>
    </cfRule>
    <cfRule type="containsText" dxfId="2" priority="6" stopIfTrue="1" operator="containsText" text="Extremo">
      <formula>NOT(ISERROR(SEARCH("Extremo",R27)))</formula>
    </cfRule>
    <cfRule type="expression" dxfId="1" priority="7" stopIfTrue="1">
      <formula>"Extremo"</formula>
    </cfRule>
    <cfRule type="cellIs" dxfId="0" priority="8" stopIfTrue="1" operator="between">
      <formula>10</formula>
      <formula>8</formula>
    </cfRule>
  </conditionalFormatting>
  <pageMargins left="0.25" right="0.25" top="0.75" bottom="0.75" header="0.3" footer="0.3"/>
  <pageSetup orientation="landscape" r:id="rId1"/>
  <ignoredErrors>
    <ignoredError sqref="Q6 K6 Q9 Q12 Q18 K22:K23 Q22:Q23 K24 Q2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50B47-9246-4913-BA02-91E0EF385187}">
  <dimension ref="A1:C1"/>
  <sheetViews>
    <sheetView view="pageBreakPreview" zoomScaleNormal="100" zoomScaleSheetLayoutView="100" workbookViewId="0"/>
  </sheetViews>
  <sheetFormatPr baseColWidth="10" defaultColWidth="11" defaultRowHeight="14" x14ac:dyDescent="0.3"/>
  <cols>
    <col min="3" max="3" width="11.5" customWidth="1"/>
  </cols>
  <sheetData>
    <row r="1" spans="1:3" ht="14.5" x14ac:dyDescent="0.35">
      <c r="A1" s="85" t="s">
        <v>126</v>
      </c>
      <c r="B1" s="85"/>
      <c r="C1" s="85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8F6EF-D771-4249-B069-E2871FE672F2}">
  <dimension ref="A1:I1"/>
  <sheetViews>
    <sheetView view="pageBreakPreview" zoomScaleNormal="100" zoomScaleSheetLayoutView="100" workbookViewId="0"/>
  </sheetViews>
  <sheetFormatPr baseColWidth="10" defaultColWidth="11" defaultRowHeight="14" x14ac:dyDescent="0.3"/>
  <cols>
    <col min="9" max="9" width="12.83203125" customWidth="1"/>
  </cols>
  <sheetData>
    <row r="1" spans="1:9" ht="14.5" x14ac:dyDescent="0.35">
      <c r="A1" s="85" t="s">
        <v>127</v>
      </c>
      <c r="B1" s="85"/>
      <c r="C1" s="85"/>
      <c r="D1" s="85"/>
      <c r="E1" s="85"/>
      <c r="F1" s="85"/>
      <c r="G1" s="85"/>
      <c r="H1" s="85"/>
      <c r="I1" s="85"/>
    </row>
  </sheetData>
  <mergeCells count="1">
    <mergeCell ref="A1:I1"/>
  </mergeCells>
  <pageMargins left="0.7" right="0.7" top="0.75" bottom="0.75" header="0.3" footer="0.3"/>
  <pageSetup scale="82" orientation="portrait" r:id="rId1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A8036-E491-400B-830E-D56DC8A1CCB9}">
  <dimension ref="A1:I22"/>
  <sheetViews>
    <sheetView view="pageBreakPreview" zoomScaleNormal="100" zoomScaleSheetLayoutView="100" workbookViewId="0"/>
  </sheetViews>
  <sheetFormatPr baseColWidth="10" defaultColWidth="11" defaultRowHeight="14" x14ac:dyDescent="0.3"/>
  <cols>
    <col min="9" max="9" width="12.58203125" customWidth="1"/>
  </cols>
  <sheetData>
    <row r="1" spans="1:9" ht="14.5" x14ac:dyDescent="0.35">
      <c r="A1" s="85" t="s">
        <v>127</v>
      </c>
      <c r="B1" s="85"/>
      <c r="C1" s="85"/>
      <c r="D1" s="85"/>
      <c r="E1" s="85"/>
      <c r="F1" s="85"/>
      <c r="G1" s="85"/>
      <c r="H1" s="85"/>
      <c r="I1" s="85"/>
    </row>
    <row r="22" ht="20.25" customHeight="1" x14ac:dyDescent="0.3"/>
  </sheetData>
  <mergeCells count="1">
    <mergeCell ref="A1:I1"/>
  </mergeCells>
  <pageMargins left="0.7" right="0.7" top="0.75" bottom="0.75" header="0.3" footer="0.3"/>
  <pageSetup scale="8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8E7DA-5ABA-4253-9B5A-8C84C774D849}">
  <dimension ref="A1:E14"/>
  <sheetViews>
    <sheetView view="pageBreakPreview" zoomScaleNormal="100" zoomScaleSheetLayoutView="100" workbookViewId="0"/>
  </sheetViews>
  <sheetFormatPr baseColWidth="10" defaultColWidth="11" defaultRowHeight="14" x14ac:dyDescent="0.3"/>
  <cols>
    <col min="4" max="4" width="20.25" customWidth="1"/>
  </cols>
  <sheetData>
    <row r="1" spans="1:5" ht="14.5" x14ac:dyDescent="0.35">
      <c r="A1" s="85" t="s">
        <v>128</v>
      </c>
      <c r="B1" s="85"/>
      <c r="C1" s="85"/>
      <c r="D1" s="85"/>
      <c r="E1" s="1"/>
    </row>
    <row r="14" spans="1:5" ht="57" customHeight="1" x14ac:dyDescent="0.3"/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1674486f-9aee-4df6-8730-91e1d934408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89DFE47EA96F47B3D9441FB0D595B5" ma:contentTypeVersion="20" ma:contentTypeDescription="Crear nuevo documento." ma:contentTypeScope="" ma:versionID="b1b290a2ad60c8334b5af65d5949e4d7">
  <xsd:schema xmlns:xsd="http://www.w3.org/2001/XMLSchema" xmlns:xs="http://www.w3.org/2001/XMLSchema" xmlns:p="http://schemas.microsoft.com/office/2006/metadata/properties" xmlns:ns1="http://schemas.microsoft.com/sharepoint/v3" xmlns:ns3="1674486f-9aee-4df6-8730-91e1d934408c" xmlns:ns4="0ef35c45-b766-4961-a2e0-db6024ef7d24" targetNamespace="http://schemas.microsoft.com/office/2006/metadata/properties" ma:root="true" ma:fieldsID="46ba228ef2ce4ee5b36aae77f53807f5" ns1:_="" ns3:_="" ns4:_="">
    <xsd:import namespace="http://schemas.microsoft.com/sharepoint/v3"/>
    <xsd:import namespace="1674486f-9aee-4df6-8730-91e1d934408c"/>
    <xsd:import namespace="0ef35c45-b766-4961-a2e0-db6024ef7d2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4486f-9aee-4df6-8730-91e1d93440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35c45-b766-4961-a2e0-db6024ef7d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E570C5-46D5-47C5-A672-FFC7F5A29221}">
  <ds:schemaRefs>
    <ds:schemaRef ds:uri="http://purl.org/dc/terms/"/>
    <ds:schemaRef ds:uri="0ef35c45-b766-4961-a2e0-db6024ef7d24"/>
    <ds:schemaRef ds:uri="1674486f-9aee-4df6-8730-91e1d934408c"/>
    <ds:schemaRef ds:uri="http://schemas.microsoft.com/office/2006/documentManagement/types"/>
    <ds:schemaRef ds:uri="http://purl.org/dc/elements/1.1/"/>
    <ds:schemaRef ds:uri="http://schemas.microsoft.com/sharepoint/v3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0ACF07-9857-410B-9171-032A61117A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674486f-9aee-4df6-8730-91e1d934408c"/>
    <ds:schemaRef ds:uri="0ef35c45-b766-4961-a2e0-db6024ef7d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E19044-10A5-4171-A9DA-8CF864787D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Matriz</vt:lpstr>
      <vt:lpstr>Categoría</vt:lpstr>
      <vt:lpstr>Impacto</vt:lpstr>
      <vt:lpstr>Valoración</vt:lpstr>
      <vt:lpstr>Probabilidad</vt:lpstr>
      <vt:lpstr>_msoanchor_1</vt:lpstr>
      <vt:lpstr>Categoría!Área_de_impresión</vt:lpstr>
      <vt:lpstr>Impacto!Área_de_impresión</vt:lpstr>
      <vt:lpstr>Probabilidad!Área_de_impresión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Ignacio Sánchez Castillo</dc:creator>
  <cp:keywords/>
  <dc:description/>
  <cp:lastModifiedBy>Johana Alexandra Rendón Vargas</cp:lastModifiedBy>
  <cp:revision/>
  <dcterms:created xsi:type="dcterms:W3CDTF">2019-07-11T14:55:28Z</dcterms:created>
  <dcterms:modified xsi:type="dcterms:W3CDTF">2025-02-03T13:50:04Z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0x0101000C89DFE47EA96F47B3D9441FB0D595B5</vt:lpwstr>
  </property>
</Properties>
</file>