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ocumenttasks/documenttask1.xml" ContentType="application/vnd.ms-excel.documenttask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ronal\OneDrive\Documentos\FENOGE\CONTRATO\ACTIVIDADES\3-ENERO\25\RV_ Solicitud de Información a Proveedores - Software SGD\"/>
    </mc:Choice>
  </mc:AlternateContent>
  <xr:revisionPtr revIDLastSave="0" documentId="13_ncr:1_{1A544437-F036-4000-83E9-EEC6702FFB7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atriz" sheetId="10" r:id="rId1"/>
    <sheet name="Impacto" sheetId="12" r:id="rId2"/>
    <sheet name="Probabilidad" sheetId="11" r:id="rId3"/>
    <sheet name="Valoración" sheetId="13" r:id="rId4"/>
    <sheet name="Categoría" sheetId="14" r:id="rId5"/>
  </sheets>
  <definedNames>
    <definedName name="_xlnm.Print_Area" localSheetId="4">Categoría!$A$1:$C$12</definedName>
    <definedName name="_xlnm.Print_Area" localSheetId="1">Impacto!$A$1:$I$14</definedName>
    <definedName name="_xlnm.Print_Area" localSheetId="0">Matriz!$A$1:$AF$10</definedName>
    <definedName name="_xlnm.Print_Area" localSheetId="2">Probabilidad!$A$1:$D$14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" roundtripDataSignature="AMtx7miaFiSHrbGsjeurl/z7tsRzGO8AEg=="/>
    </ext>
  </extLst>
</workbook>
</file>

<file path=xl/calcChain.xml><?xml version="1.0" encoding="utf-8"?>
<calcChain xmlns="http://schemas.openxmlformats.org/spreadsheetml/2006/main">
  <c r="P9" i="10" l="1"/>
  <c r="Q9" i="10"/>
  <c r="AA9" i="10"/>
  <c r="AB9" i="10"/>
  <c r="P10" i="10"/>
  <c r="Q10" i="10"/>
  <c r="AA10" i="10"/>
  <c r="AB10" i="10"/>
  <c r="AA8" i="10"/>
  <c r="AB8" i="10" s="1"/>
  <c r="P8" i="10"/>
  <c r="Q8" i="10" s="1"/>
  <c r="AA7" i="10"/>
  <c r="AB7" i="10" s="1"/>
  <c r="P7" i="10"/>
  <c r="Q7" i="10" s="1"/>
  <c r="AC6" i="10"/>
  <c r="AA6" i="10"/>
  <c r="AB6" i="10" s="1"/>
  <c r="P6" i="10"/>
  <c r="Q6" i="10" s="1"/>
  <c r="AC5" i="10" l="1"/>
  <c r="AA5" i="10"/>
  <c r="AB5" i="10" s="1"/>
  <c r="P5" i="10"/>
  <c r="Q5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tc={25B0B9EC-019A-4B64-81E3-F12A4AFFCE1B}</author>
    <author>tc={17A11526-C502-478B-851A-D75D3A147CEE}</author>
  </authors>
  <commentList>
    <comment ref="S9" authorId="0" shapeId="0" xr:uid="{25B0B9EC-019A-4B64-81E3-F12A4AFFCE1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Tenemos certeza de estar pidiendo pólizas con mayor cobertura a la garantía?</t>
      </text>
    </comment>
    <comment ref="Q10" authorId="1" shapeId="0" xr:uid="{17A11526-C502-478B-851A-D75D3A147CE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[Tasks]
Hay una tarea anclada a este comentario que no se puede ver en el cliente.
Comentario:
    @Luis Eduardo Prieto Linares teniendo en cuenta que ya no está declarada la emergencia sanitaria, podríamos llevarlo a bajo?
Respuesta:
    Como riesgo bajo?
Respuesta:
    Ajustado</t>
      </text>
    </comment>
  </commentList>
</comments>
</file>

<file path=xl/sharedStrings.xml><?xml version="1.0" encoding="utf-8"?>
<sst xmlns="http://schemas.openxmlformats.org/spreadsheetml/2006/main" count="92" uniqueCount="60">
  <si>
    <t>Referencia:  Invitación a Cotizar No. SIP-017-2022-FENOGE</t>
  </si>
  <si>
    <t>Anexo 2- Matriz de riesgos</t>
  </si>
  <si>
    <t>No.</t>
  </si>
  <si>
    <t xml:space="preserve">Clase </t>
  </si>
  <si>
    <t>Fuente</t>
  </si>
  <si>
    <t>Etapa</t>
  </si>
  <si>
    <t>Tipo</t>
  </si>
  <si>
    <t>Descripción
(Qué puede pasar y cómo puede ocurrir)</t>
  </si>
  <si>
    <t xml:space="preserve">Consecuencia de la ocurrencia del riesgo </t>
  </si>
  <si>
    <t>Probabilidad</t>
  </si>
  <si>
    <r>
      <t>Impacto</t>
    </r>
    <r>
      <rPr>
        <sz val="11"/>
        <color theme="1"/>
        <rFont val="Nunito-Regular"/>
      </rPr>
      <t xml:space="preserve"> </t>
    </r>
  </si>
  <si>
    <t>Valoración</t>
  </si>
  <si>
    <t>Categoría</t>
  </si>
  <si>
    <t>¿A quién se le asigna?</t>
  </si>
  <si>
    <t>Tratamiento / Controles a seguir implementando</t>
  </si>
  <si>
    <t>Impacto después del tratamiento</t>
  </si>
  <si>
    <t>Persona responsable por implementar el tratamiento</t>
  </si>
  <si>
    <r>
      <rPr>
        <b/>
        <sz val="11"/>
        <color rgb="FF000000"/>
        <rFont val="Nunito-Regular"/>
      </rPr>
      <t>Referencia:</t>
    </r>
    <r>
      <rPr>
        <sz val="11"/>
        <color rgb="FF000000"/>
        <rFont val="Nunito-Regular"/>
      </rPr>
      <t xml:space="preserve">  Invitación a Cotizar No. SIP-017-2021-FENOGE</t>
    </r>
  </si>
  <si>
    <t xml:space="preserve">Impacto </t>
  </si>
  <si>
    <t xml:space="preserve">Valoración </t>
  </si>
  <si>
    <t>¿Cómo se realiza el monitoreo?</t>
  </si>
  <si>
    <t>Periodicidad ¿Cuándo?</t>
  </si>
  <si>
    <t>Específico</t>
  </si>
  <si>
    <t>Externo</t>
  </si>
  <si>
    <t>Ejecución</t>
  </si>
  <si>
    <t>Operacional</t>
  </si>
  <si>
    <t>Afecta el cumplimiento del cronograma y plazo de ejecución del contrato</t>
  </si>
  <si>
    <t>Contratista</t>
  </si>
  <si>
    <t>Permanente durante el desarrollo del contrato</t>
  </si>
  <si>
    <t>Tecnológico</t>
  </si>
  <si>
    <t>Indisponibilidad parcial o total del sistema</t>
  </si>
  <si>
    <t>Monitoreo mediante la plataforma web del inversor por parte del Contratista</t>
  </si>
  <si>
    <t>FENOGE</t>
  </si>
  <si>
    <t>Seguimiento de la interventoría y/o supervisión.</t>
  </si>
  <si>
    <t>Contagio del personal del Contratista o usuarios de la edificación por COVID 19.</t>
  </si>
  <si>
    <t>Establecer un protocolo de bioseguridad de conformidad con las disposiciones contenidas en la Resolución 666 del 24 de abril de 2022, o la norma que lo modifique o sustituya, para mitigar, controlar y realizar un adecuado manejo de la pandemia generada por COVID-19 durante toda la ejecución del Contrato.</t>
  </si>
  <si>
    <t>Económico</t>
  </si>
  <si>
    <t>Impacto del riesgo</t>
  </si>
  <si>
    <t>Probabilidad del riesgo</t>
  </si>
  <si>
    <t>Categoría del riesgo</t>
  </si>
  <si>
    <t>Sostener el precio del servicio  durante la vigencia del contrato</t>
  </si>
  <si>
    <t>Reevaluar los procesos de contratación en asignación de recursos económicos</t>
  </si>
  <si>
    <t>Realizar un estudio de mercado objetivo</t>
  </si>
  <si>
    <t>Propuesta económica con especificaciones técnicas inferiores a las requeridas</t>
  </si>
  <si>
    <t>No cumple con las condiciones mínimas exigidas</t>
  </si>
  <si>
    <t xml:space="preserve">Evaluación objetiva de la propuesta económica  </t>
  </si>
  <si>
    <t>Consultando la información histórica en cuanto los precios pactados en las anteriores contrataciones</t>
  </si>
  <si>
    <t xml:space="preserve">Según ocurrencia </t>
  </si>
  <si>
    <t xml:space="preserve">Apoyando a la Subdirección Administrativa y de Gestión en el levantamiento de la  ficha técnica </t>
  </si>
  <si>
    <t>Evaluación</t>
  </si>
  <si>
    <t>Precios artificialmente bajos</t>
  </si>
  <si>
    <t>Requerir al oferente para que explique las razones que sustenten el valor por él ofertado</t>
  </si>
  <si>
    <t>Por medio de la verificación de los valores ofertados</t>
  </si>
  <si>
    <t>Durante el desarrollo de la etapa pre-contractual</t>
  </si>
  <si>
    <t>Que se presente falla total de los servicios ofertados</t>
  </si>
  <si>
    <t>Solicitar garantía legal del servicio</t>
  </si>
  <si>
    <t>Incumplimiento de las condiciones y especificaciones técnicas exigidas</t>
  </si>
  <si>
    <t>Incumplimiento de contrato.</t>
  </si>
  <si>
    <t>Solicitar garantías de calidad del servicio, dentro de la póliza de cumplimiento.</t>
  </si>
  <si>
    <t xml:space="preserve">La inadecuada proyección de costos económicos incurridos por el contratista al momento de presentar su propuesta económica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</si>
</sst>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Arial"/>
    </font>
    <font>
      <b/>
      <sz val="11"/>
      <color theme="1"/>
      <name val="Calibri"/>
      <family val="2"/>
      <scheme val="major"/>
    </font>
    <font>
      <sz val="11"/>
      <color theme="1"/>
      <name val="Nunito-Regular"/>
    </font>
    <font>
      <b/>
      <sz val="11"/>
      <color theme="1"/>
      <name val="Nunito-Regular"/>
    </font>
    <font>
      <b/>
      <sz val="11"/>
      <color rgb="FF000000"/>
      <name val="Nunito-Regular"/>
    </font>
    <font>
      <sz val="11"/>
      <color rgb="FF000000"/>
      <name val="Nunito-Regula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hidden="1"/>
    </xf>
    <xf numFmtId="0" fontId="2" fillId="0" borderId="1" xfId="0" applyFont="1" applyBorder="1" applyAlignment="1" applyProtection="1">
      <alignment horizontal="center" vertical="center" textRotation="90"/>
      <protection hidden="1"/>
    </xf>
    <xf numFmtId="0" fontId="2" fillId="2" borderId="1" xfId="0" applyFont="1" applyFill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right" vertical="center"/>
    </xf>
    <xf numFmtId="0" fontId="3" fillId="3" borderId="1" xfId="0" applyFont="1" applyFill="1" applyBorder="1" applyAlignment="1" applyProtection="1">
      <alignment horizontal="center" vertical="center" textRotation="90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10" fontId="3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textRotation="90" wrapText="1"/>
      <protection locked="0"/>
    </xf>
    <xf numFmtId="0" fontId="3" fillId="3" borderId="3" xfId="0" applyFont="1" applyFill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justify" vertical="center" wrapText="1"/>
      <protection locked="0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75"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ocumenttasks/documenttask1.xml><?xml version="1.0" encoding="utf-8"?>
<Tasks xmlns="http://schemas.microsoft.com/office/tasks/2019/documenttasks">
  <Task id="{2C0096AB-E50C-4EC3-9808-DEAF29F77539}">
    <Anchor>
      <Comment id="{17A11526-C502-478B-851A-D75D3A147CEE}"/>
    </Anchor>
    <History>
      <Event time="2022-11-10T01:45:54.40" id="{73ABEB44-2936-4ADD-A534-732E2DFD98E9}">
        <Attribution userId="S::mlozano@fenoge.gov.co::cc58fd51-3883-4438-9796-95f11d230b70" userName="María Camila Ana Fernanda Lozano Martínez" userProvider="AD"/>
        <Anchor>
          <Comment id="{17A11526-C502-478B-851A-D75D3A147CEE}"/>
        </Anchor>
        <Create/>
      </Event>
      <Event time="2022-11-10T01:45:54.40" id="{042B70ED-9244-44E4-8CF5-4335334E2AA6}">
        <Attribution userId="S::mlozano@fenoge.gov.co::cc58fd51-3883-4438-9796-95f11d230b70" userName="María Camila Ana Fernanda Lozano Martínez" userProvider="AD"/>
        <Anchor>
          <Comment id="{17A11526-C502-478B-851A-D75D3A147CEE}"/>
        </Anchor>
        <Assign userId="S::lprieto@fenoge.gov.co::63268cdf-6077-463c-86d2-a320c1ffbef9" userName="Luis Eduardo Prieto Linares" userProvider="AD"/>
      </Event>
      <Event time="2022-11-10T01:45:54.40" id="{A897DD70-7ED7-4725-BE65-99245A4A2543}">
        <Attribution userId="S::mlozano@fenoge.gov.co::cc58fd51-3883-4438-9796-95f11d230b70" userName="María Camila Ana Fernanda Lozano Martínez" userProvider="AD"/>
        <Anchor>
          <Comment id="{17A11526-C502-478B-851A-D75D3A147CEE}"/>
        </Anchor>
        <SetTitle title="@Luis Eduardo Prieto Linares teniendo en cuenta que ya no está declarada la emergencia sanitaria, podríamos llevarlo a bajo?"/>
      </Event>
      <Event time="2022-11-10T14:51:47.94" id="{1DA46A0F-1A25-4226-917A-E84F0B63D8D5}">
        <Attribution userId="S::gsepulveda@fenoge.gov.co::39412549-a8d6-4671-bea8-3e042587bf7d" userName="Guillermo  Sepulveda Cepeda" userProvider="AD"/>
        <Progress percentComplete="100"/>
      </Event>
    </History>
  </Task>
</Task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3</xdr:col>
      <xdr:colOff>571500</xdr:colOff>
      <xdr:row>1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55728C-AB04-05F1-3C4D-CCE46355E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66675"/>
          <a:ext cx="2590800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9</xdr:col>
      <xdr:colOff>8563</xdr:colOff>
      <xdr:row>14</xdr:row>
      <xdr:rowOff>9200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4AD4E-7072-4C84-851C-0595F69124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9525"/>
        <a:stretch/>
      </xdr:blipFill>
      <xdr:spPr>
        <a:xfrm>
          <a:off x="0" y="200025"/>
          <a:ext cx="7723813" cy="2269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17319</xdr:rowOff>
    </xdr:from>
    <xdr:to>
      <xdr:col>4</xdr:col>
      <xdr:colOff>3823</xdr:colOff>
      <xdr:row>13</xdr:row>
      <xdr:rowOff>720942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543369-117F-4666-8D5E-B9A7250F2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7819"/>
          <a:ext cx="4057143" cy="28857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951543</xdr:colOff>
      <xdr:row>22</xdr:row>
      <xdr:rowOff>9039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165E83-26BE-42B4-B8B1-9A1DA7173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657143" cy="38857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9205</xdr:colOff>
      <xdr:row>11</xdr:row>
      <xdr:rowOff>152155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CE5C01-DBE2-41F6-8B84-04EC721BC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5"/>
          <a:ext cx="2561905" cy="196190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uis Eduardo Prieto Linares" id="{1EFE8EC6-4B6D-461E-B709-CF0478511C25}" userId="lprieto@fenoge.gov.co" providerId="PeoplePicker"/>
  <person displayName="María Camila Ana Fernanda Lozano Martínez" id="{2A6E31E2-9D2A-4038-805A-1D94418B6132}" userId="S::mlozano@fenoge.gov.co::cc58fd51-3883-4438-9796-95f11d230b70" providerId="AD"/>
  <person displayName="Guillermo  Sepulveda Cepeda" id="{E88F35BE-DE06-4BE7-A5BA-D1AC4A463860}" userId="S::gsepulveda@fenoge.gov.co::39412549-a8d6-4671-bea8-3e042587bf7d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S9" dT="2022-11-10T01:53:25.17" personId="{2A6E31E2-9D2A-4038-805A-1D94418B6132}" id="{25B0B9EC-019A-4B64-81E3-F12A4AFFCE1B}">
    <text>Tenemos certeza de estar pidiendo pólizas con mayor cobertura a la garantía?</text>
  </threadedComment>
  <threadedComment ref="Q10" dT="2022-11-10T01:45:55.00" personId="{2A6E31E2-9D2A-4038-805A-1D94418B6132}" id="{17A11526-C502-478B-851A-D75D3A147CEE}" done="1">
    <text>@Luis Eduardo Prieto Linares teniendo en cuenta que ya no está declarada la emergencia sanitaria, podríamos llevarlo a bajo?</text>
    <mentions>
      <mention mentionpersonId="{1EFE8EC6-4B6D-461E-B709-CF0478511C25}" mentionId="{66E15D77-583A-4838-8C91-76C28A848BA3}" startIndex="0" length="28"/>
    </mentions>
  </threadedComment>
  <threadedComment ref="Q10" dT="2022-11-10T14:42:12.31" personId="{E88F35BE-DE06-4BE7-A5BA-D1AC4A463860}" id="{7DA484D8-8DA0-4FA8-A529-2246C88588BD}" parentId="{17A11526-C502-478B-851A-D75D3A147CEE}">
    <text>Como riesgo bajo?</text>
  </threadedComment>
  <threadedComment ref="Q10" dT="2022-11-10T14:51:45.72" personId="{E88F35BE-DE06-4BE7-A5BA-D1AC4A463860}" id="{DCB65FE5-0A91-4149-ABB2-C26F270295D4}" parentId="{17A11526-C502-478B-851A-D75D3A147CEE}">
    <text>Ajustado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9/04/relationships/documenttask" Target="../documenttasks/documenttask1.xm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4"/>
  <sheetViews>
    <sheetView tabSelected="1" view="pageBreakPreview" zoomScale="92" zoomScaleNormal="85" zoomScaleSheetLayoutView="130" workbookViewId="0">
      <selection activeCell="S7" sqref="S7:X7"/>
    </sheetView>
  </sheetViews>
  <sheetFormatPr baseColWidth="10" defaultColWidth="10.625" defaultRowHeight="14.25"/>
  <cols>
    <col min="1" max="1" width="7.375" style="2" customWidth="1"/>
    <col min="2" max="2" width="10.125" style="2" customWidth="1"/>
    <col min="3" max="6" width="10.625" style="2"/>
    <col min="7" max="7" width="3.125" style="2" customWidth="1"/>
    <col min="8" max="8" width="10.625" style="2"/>
    <col min="9" max="9" width="4.125" style="2" customWidth="1"/>
    <col min="10" max="10" width="10.625" style="2"/>
    <col min="11" max="11" width="4.375" style="2" customWidth="1"/>
    <col min="12" max="12" width="3.375" style="2" customWidth="1"/>
    <col min="13" max="13" width="2.875" style="2" customWidth="1"/>
    <col min="14" max="14" width="5" style="2" customWidth="1"/>
    <col min="15" max="16" width="4.375" style="2" customWidth="1"/>
    <col min="17" max="17" width="4.125" style="2" customWidth="1"/>
    <col min="18" max="18" width="4.625" style="2" customWidth="1"/>
    <col min="19" max="20" width="10.625" style="2"/>
    <col min="21" max="21" width="7.375" style="2" customWidth="1"/>
    <col min="22" max="23" width="4.375" style="2" customWidth="1"/>
    <col min="24" max="24" width="2.625" style="2" customWidth="1"/>
    <col min="25" max="25" width="4.5" style="2" customWidth="1"/>
    <col min="26" max="26" width="3.875" style="2" customWidth="1"/>
    <col min="27" max="27" width="4.625" style="2" customWidth="1"/>
    <col min="28" max="28" width="4.125" style="2" customWidth="1"/>
    <col min="29" max="29" width="8.125" style="2" customWidth="1"/>
    <col min="30" max="30" width="18.375" style="2" customWidth="1"/>
    <col min="31" max="31" width="16.125" style="2" customWidth="1"/>
    <col min="32" max="32" width="19.125" style="2" customWidth="1"/>
    <col min="33" max="16384" width="10.625" style="2"/>
  </cols>
  <sheetData>
    <row r="1" spans="1:38" ht="54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8" ht="1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8" ht="52.5" customHeight="1">
      <c r="A3" s="20" t="s">
        <v>2</v>
      </c>
      <c r="B3" s="19" t="s">
        <v>3</v>
      </c>
      <c r="C3" s="19" t="s">
        <v>4</v>
      </c>
      <c r="D3" s="19" t="s">
        <v>5</v>
      </c>
      <c r="E3" s="21" t="s">
        <v>6</v>
      </c>
      <c r="F3" s="20" t="s">
        <v>7</v>
      </c>
      <c r="G3" s="20"/>
      <c r="H3" s="20"/>
      <c r="I3" s="20"/>
      <c r="J3" s="20" t="s">
        <v>8</v>
      </c>
      <c r="K3" s="20"/>
      <c r="L3" s="20"/>
      <c r="M3" s="20"/>
      <c r="N3" s="19" t="s">
        <v>9</v>
      </c>
      <c r="O3" s="19" t="s">
        <v>10</v>
      </c>
      <c r="P3" s="19" t="s">
        <v>11</v>
      </c>
      <c r="Q3" s="19" t="s">
        <v>12</v>
      </c>
      <c r="R3" s="19" t="s">
        <v>13</v>
      </c>
      <c r="S3" s="20" t="s">
        <v>14</v>
      </c>
      <c r="T3" s="20"/>
      <c r="U3" s="20"/>
      <c r="V3" s="20"/>
      <c r="W3" s="20"/>
      <c r="X3" s="20"/>
      <c r="Y3" s="20" t="s">
        <v>15</v>
      </c>
      <c r="Z3" s="20"/>
      <c r="AA3" s="20"/>
      <c r="AB3" s="20"/>
      <c r="AC3" s="24" t="s">
        <v>16</v>
      </c>
      <c r="AD3" s="23" t="s">
        <v>17</v>
      </c>
      <c r="AE3" s="20"/>
      <c r="AF3" s="20"/>
    </row>
    <row r="4" spans="1:38" ht="102" customHeight="1">
      <c r="A4" s="20"/>
      <c r="B4" s="19"/>
      <c r="C4" s="19"/>
      <c r="D4" s="19"/>
      <c r="E4" s="21"/>
      <c r="F4" s="20"/>
      <c r="G4" s="20"/>
      <c r="H4" s="20"/>
      <c r="I4" s="20"/>
      <c r="J4" s="20"/>
      <c r="K4" s="20"/>
      <c r="L4" s="20"/>
      <c r="M4" s="20"/>
      <c r="N4" s="19"/>
      <c r="O4" s="19"/>
      <c r="P4" s="19"/>
      <c r="Q4" s="19"/>
      <c r="R4" s="19"/>
      <c r="S4" s="20"/>
      <c r="T4" s="20"/>
      <c r="U4" s="20"/>
      <c r="V4" s="20"/>
      <c r="W4" s="20"/>
      <c r="X4" s="20"/>
      <c r="Y4" s="5" t="s">
        <v>9</v>
      </c>
      <c r="Z4" s="5" t="s">
        <v>18</v>
      </c>
      <c r="AA4" s="5" t="s">
        <v>19</v>
      </c>
      <c r="AB4" s="5" t="s">
        <v>12</v>
      </c>
      <c r="AC4" s="25"/>
      <c r="AD4" s="20" t="s">
        <v>20</v>
      </c>
      <c r="AE4" s="20"/>
      <c r="AF4" s="4" t="s">
        <v>21</v>
      </c>
      <c r="AL4" s="6"/>
    </row>
    <row r="5" spans="1:38" ht="156.75" customHeight="1">
      <c r="A5" s="7">
        <v>1</v>
      </c>
      <c r="B5" s="8" t="s">
        <v>22</v>
      </c>
      <c r="C5" s="8" t="s">
        <v>23</v>
      </c>
      <c r="D5" s="8" t="s">
        <v>24</v>
      </c>
      <c r="E5" s="8" t="s">
        <v>25</v>
      </c>
      <c r="F5" s="13" t="s">
        <v>40</v>
      </c>
      <c r="G5" s="13"/>
      <c r="H5" s="13"/>
      <c r="I5" s="13"/>
      <c r="J5" s="14" t="s">
        <v>41</v>
      </c>
      <c r="K5" s="14"/>
      <c r="L5" s="14"/>
      <c r="M5" s="14"/>
      <c r="N5" s="8">
        <v>3</v>
      </c>
      <c r="O5" s="8">
        <v>4</v>
      </c>
      <c r="P5" s="8">
        <f t="shared" ref="P5" si="0">SUM(N5:O5)</f>
        <v>7</v>
      </c>
      <c r="Q5" s="10" t="str">
        <f t="shared" ref="Q5" si="1">IF(P5&lt;5,"Bajo",IF(P5=5,"Medio",IF(P5&lt;8,"Alto","Extremo")))</f>
        <v>Alto</v>
      </c>
      <c r="R5" s="8" t="s">
        <v>27</v>
      </c>
      <c r="S5" s="13" t="s">
        <v>42</v>
      </c>
      <c r="T5" s="13"/>
      <c r="U5" s="13"/>
      <c r="V5" s="13"/>
      <c r="W5" s="13"/>
      <c r="X5" s="13"/>
      <c r="Y5" s="8">
        <v>1</v>
      </c>
      <c r="Z5" s="8">
        <v>4</v>
      </c>
      <c r="AA5" s="8">
        <f t="shared" ref="AA5" si="2">SUM(Y5:Z5)</f>
        <v>5</v>
      </c>
      <c r="AB5" s="11" t="str">
        <f t="shared" ref="AB5:AB9" si="3">IF(AA5&lt;5,"Bajo",IF(AA5=5,"Medio",IF(AA5&lt;8,"Alto","Extremo")))</f>
        <v>Medio</v>
      </c>
      <c r="AC5" s="12" t="str">
        <f t="shared" ref="AC5:AC6" si="4">R5</f>
        <v>Contratista</v>
      </c>
      <c r="AD5" s="13" t="s">
        <v>46</v>
      </c>
      <c r="AE5" s="13"/>
      <c r="AF5" s="9" t="s">
        <v>28</v>
      </c>
    </row>
    <row r="6" spans="1:38" ht="91.5" customHeight="1">
      <c r="A6" s="7">
        <v>2</v>
      </c>
      <c r="B6" s="8" t="s">
        <v>22</v>
      </c>
      <c r="C6" s="8" t="s">
        <v>23</v>
      </c>
      <c r="D6" s="8" t="s">
        <v>24</v>
      </c>
      <c r="E6" s="8" t="s">
        <v>25</v>
      </c>
      <c r="F6" s="15" t="s">
        <v>43</v>
      </c>
      <c r="G6" s="16"/>
      <c r="H6" s="16"/>
      <c r="I6" s="17"/>
      <c r="J6" s="15" t="s">
        <v>44</v>
      </c>
      <c r="K6" s="16"/>
      <c r="L6" s="16"/>
      <c r="M6" s="17"/>
      <c r="N6" s="8">
        <v>3</v>
      </c>
      <c r="O6" s="8">
        <v>4</v>
      </c>
      <c r="P6" s="8">
        <f t="shared" ref="P6" si="5">SUM(N6:O6)</f>
        <v>7</v>
      </c>
      <c r="Q6" s="10" t="str">
        <f t="shared" ref="Q6:Q9" si="6">IF(P6&lt;5,"Bajo",IF(P6=5,"Medio",IF(P6&lt;8,"Alto","Extremo")))</f>
        <v>Alto</v>
      </c>
      <c r="R6" s="8" t="s">
        <v>27</v>
      </c>
      <c r="S6" s="13" t="s">
        <v>45</v>
      </c>
      <c r="T6" s="13"/>
      <c r="U6" s="13"/>
      <c r="V6" s="13"/>
      <c r="W6" s="13"/>
      <c r="X6" s="13"/>
      <c r="Y6" s="8">
        <v>2</v>
      </c>
      <c r="Z6" s="8">
        <v>2</v>
      </c>
      <c r="AA6" s="8">
        <f t="shared" ref="AA6:AA9" si="7">SUM(Y6:Z6)</f>
        <v>4</v>
      </c>
      <c r="AB6" s="11" t="str">
        <f t="shared" si="3"/>
        <v>Bajo</v>
      </c>
      <c r="AC6" s="12" t="str">
        <f t="shared" si="4"/>
        <v>Contratista</v>
      </c>
      <c r="AD6" s="13" t="s">
        <v>48</v>
      </c>
      <c r="AE6" s="13"/>
      <c r="AF6" s="9" t="s">
        <v>47</v>
      </c>
    </row>
    <row r="7" spans="1:38" ht="179.1" customHeight="1">
      <c r="A7" s="7">
        <v>3</v>
      </c>
      <c r="B7" s="8" t="s">
        <v>22</v>
      </c>
      <c r="C7" s="8" t="s">
        <v>23</v>
      </c>
      <c r="D7" s="8" t="s">
        <v>49</v>
      </c>
      <c r="E7" s="8" t="s">
        <v>36</v>
      </c>
      <c r="F7" s="13" t="s">
        <v>59</v>
      </c>
      <c r="G7" s="13"/>
      <c r="H7" s="13"/>
      <c r="I7" s="13"/>
      <c r="J7" s="14" t="s">
        <v>50</v>
      </c>
      <c r="K7" s="14"/>
      <c r="L7" s="14"/>
      <c r="M7" s="14"/>
      <c r="N7" s="8">
        <v>2</v>
      </c>
      <c r="O7" s="8">
        <v>4</v>
      </c>
      <c r="P7" s="8">
        <f t="shared" ref="P7" si="8">SUM(N7:O7)</f>
        <v>6</v>
      </c>
      <c r="Q7" s="10" t="str">
        <f t="shared" si="6"/>
        <v>Alto</v>
      </c>
      <c r="R7" s="8" t="s">
        <v>27</v>
      </c>
      <c r="S7" s="13" t="s">
        <v>51</v>
      </c>
      <c r="T7" s="13"/>
      <c r="U7" s="13"/>
      <c r="V7" s="13"/>
      <c r="W7" s="13"/>
      <c r="X7" s="13"/>
      <c r="Y7" s="8">
        <v>2</v>
      </c>
      <c r="Z7" s="8">
        <v>2</v>
      </c>
      <c r="AA7" s="8">
        <f t="shared" si="7"/>
        <v>4</v>
      </c>
      <c r="AB7" s="11" t="str">
        <f t="shared" si="3"/>
        <v>Bajo</v>
      </c>
      <c r="AC7" s="12" t="s">
        <v>32</v>
      </c>
      <c r="AD7" s="13" t="s">
        <v>52</v>
      </c>
      <c r="AE7" s="13"/>
      <c r="AF7" s="9" t="s">
        <v>53</v>
      </c>
    </row>
    <row r="8" spans="1:38" ht="179.1" customHeight="1">
      <c r="A8" s="7">
        <v>4</v>
      </c>
      <c r="B8" s="8" t="s">
        <v>22</v>
      </c>
      <c r="C8" s="8" t="s">
        <v>23</v>
      </c>
      <c r="D8" s="8" t="s">
        <v>24</v>
      </c>
      <c r="E8" s="8" t="s">
        <v>29</v>
      </c>
      <c r="F8" s="13" t="s">
        <v>54</v>
      </c>
      <c r="G8" s="13"/>
      <c r="H8" s="13"/>
      <c r="I8" s="13"/>
      <c r="J8" s="14" t="s">
        <v>30</v>
      </c>
      <c r="K8" s="14"/>
      <c r="L8" s="14"/>
      <c r="M8" s="14"/>
      <c r="N8" s="8">
        <v>2</v>
      </c>
      <c r="O8" s="8">
        <v>5</v>
      </c>
      <c r="P8" s="8">
        <f t="shared" ref="P8:P9" si="9">SUM(N8:O8)</f>
        <v>7</v>
      </c>
      <c r="Q8" s="10" t="str">
        <f t="shared" si="6"/>
        <v>Alto</v>
      </c>
      <c r="R8" s="8" t="s">
        <v>27</v>
      </c>
      <c r="S8" s="13" t="s">
        <v>55</v>
      </c>
      <c r="T8" s="13"/>
      <c r="U8" s="13"/>
      <c r="V8" s="13"/>
      <c r="W8" s="13"/>
      <c r="X8" s="13"/>
      <c r="Y8" s="8">
        <v>1</v>
      </c>
      <c r="Z8" s="8">
        <v>5</v>
      </c>
      <c r="AA8" s="8">
        <f t="shared" si="7"/>
        <v>6</v>
      </c>
      <c r="AB8" s="11" t="str">
        <f t="shared" si="3"/>
        <v>Alto</v>
      </c>
      <c r="AC8" s="12" t="s">
        <v>32</v>
      </c>
      <c r="AD8" s="13" t="s">
        <v>31</v>
      </c>
      <c r="AE8" s="13"/>
      <c r="AF8" s="9" t="s">
        <v>28</v>
      </c>
    </row>
    <row r="9" spans="1:38" ht="179.1" customHeight="1">
      <c r="A9" s="7">
        <v>5</v>
      </c>
      <c r="B9" s="8" t="s">
        <v>22</v>
      </c>
      <c r="C9" s="8" t="s">
        <v>23</v>
      </c>
      <c r="D9" s="8" t="s">
        <v>24</v>
      </c>
      <c r="E9" s="8" t="s">
        <v>25</v>
      </c>
      <c r="F9" s="13" t="s">
        <v>56</v>
      </c>
      <c r="G9" s="13"/>
      <c r="H9" s="13"/>
      <c r="I9" s="13"/>
      <c r="J9" s="14" t="s">
        <v>57</v>
      </c>
      <c r="K9" s="14"/>
      <c r="L9" s="14"/>
      <c r="M9" s="14"/>
      <c r="N9" s="8">
        <v>2</v>
      </c>
      <c r="O9" s="8">
        <v>5</v>
      </c>
      <c r="P9" s="8">
        <f t="shared" si="9"/>
        <v>7</v>
      </c>
      <c r="Q9" s="10" t="str">
        <f t="shared" si="6"/>
        <v>Alto</v>
      </c>
      <c r="R9" s="8" t="s">
        <v>27</v>
      </c>
      <c r="S9" s="13" t="s">
        <v>58</v>
      </c>
      <c r="T9" s="13"/>
      <c r="U9" s="13"/>
      <c r="V9" s="13"/>
      <c r="W9" s="13"/>
      <c r="X9" s="13"/>
      <c r="Y9" s="8">
        <v>1</v>
      </c>
      <c r="Z9" s="8">
        <v>5</v>
      </c>
      <c r="AA9" s="8">
        <f t="shared" si="7"/>
        <v>6</v>
      </c>
      <c r="AB9" s="11" t="str">
        <f t="shared" si="3"/>
        <v>Alto</v>
      </c>
      <c r="AC9" s="12" t="s">
        <v>32</v>
      </c>
      <c r="AD9" s="13" t="s">
        <v>31</v>
      </c>
      <c r="AE9" s="13"/>
      <c r="AF9" s="9" t="s">
        <v>28</v>
      </c>
    </row>
    <row r="10" spans="1:38" ht="154.5" customHeight="1">
      <c r="A10" s="7">
        <v>6</v>
      </c>
      <c r="B10" s="8" t="s">
        <v>22</v>
      </c>
      <c r="C10" s="8" t="s">
        <v>23</v>
      </c>
      <c r="D10" s="8" t="s">
        <v>24</v>
      </c>
      <c r="E10" s="8" t="s">
        <v>25</v>
      </c>
      <c r="F10" s="13" t="s">
        <v>34</v>
      </c>
      <c r="G10" s="13"/>
      <c r="H10" s="13"/>
      <c r="I10" s="13"/>
      <c r="J10" s="14" t="s">
        <v>26</v>
      </c>
      <c r="K10" s="14"/>
      <c r="L10" s="14"/>
      <c r="M10" s="14"/>
      <c r="N10" s="8">
        <v>1</v>
      </c>
      <c r="O10" s="8">
        <v>3</v>
      </c>
      <c r="P10" s="8">
        <f t="shared" ref="P10" si="10">SUM(N10:O10)</f>
        <v>4</v>
      </c>
      <c r="Q10" s="10" t="str">
        <f t="shared" ref="Q10" si="11">IF(P10&lt;5,"Bajo",IF(P10=5,"Medio",IF(P10&lt;8,"Alto","Extremo")))</f>
        <v>Bajo</v>
      </c>
      <c r="R10" s="8" t="s">
        <v>27</v>
      </c>
      <c r="S10" s="13" t="s">
        <v>35</v>
      </c>
      <c r="T10" s="13"/>
      <c r="U10" s="13"/>
      <c r="V10" s="13"/>
      <c r="W10" s="13"/>
      <c r="X10" s="13"/>
      <c r="Y10" s="8">
        <v>1</v>
      </c>
      <c r="Z10" s="8">
        <v>3</v>
      </c>
      <c r="AA10" s="8">
        <f t="shared" ref="AA10" si="12">SUM(Y10:Z10)</f>
        <v>4</v>
      </c>
      <c r="AB10" s="11" t="str">
        <f t="shared" ref="AB10" si="13">IF(AA10&lt;5,"Bajo",IF(AA10=5,"Medio",IF(AA10&lt;8,"Alto","Extremo")))</f>
        <v>Bajo</v>
      </c>
      <c r="AC10" s="12" t="s">
        <v>27</v>
      </c>
      <c r="AD10" s="26" t="s">
        <v>33</v>
      </c>
      <c r="AE10" s="26"/>
      <c r="AF10" s="9" t="s">
        <v>28</v>
      </c>
    </row>
    <row r="12" spans="1:38" ht="12.75" customHeight="1"/>
    <row r="13" spans="1:38" ht="12.75" customHeight="1">
      <c r="A13" s="3"/>
      <c r="G13" s="3"/>
    </row>
    <row r="14" spans="1:38" ht="12.75" customHeight="1">
      <c r="A14" s="3"/>
    </row>
    <row r="15" spans="1:38" ht="12.75" customHeight="1"/>
    <row r="16" spans="1:38" ht="12.75" customHeight="1">
      <c r="A16" s="3"/>
    </row>
    <row r="17" spans="1:7" ht="12.75" customHeight="1"/>
    <row r="18" spans="1:7" ht="12.75" customHeight="1"/>
    <row r="19" spans="1:7" ht="12.75" customHeight="1"/>
    <row r="20" spans="1:7" ht="12.75" customHeight="1"/>
    <row r="21" spans="1:7" ht="12.75" customHeight="1"/>
    <row r="22" spans="1:7" ht="12.75" customHeight="1"/>
    <row r="23" spans="1:7" ht="12.75" customHeight="1"/>
    <row r="24" spans="1:7" ht="12.75" customHeight="1"/>
    <row r="25" spans="1:7" ht="12.75" customHeight="1"/>
    <row r="26" spans="1:7" ht="12.75" customHeight="1"/>
    <row r="27" spans="1:7" ht="12.75" customHeight="1"/>
    <row r="28" spans="1:7" ht="12.75" customHeight="1"/>
    <row r="29" spans="1:7" ht="12.75" customHeight="1"/>
    <row r="30" spans="1:7" ht="12.75" customHeight="1"/>
    <row r="31" spans="1:7" ht="12.75" customHeight="1">
      <c r="A31" s="3"/>
      <c r="G31" s="3"/>
    </row>
    <row r="32" spans="1:7" ht="12.75" customHeight="1"/>
    <row r="33" spans="1:1" ht="12.75" customHeight="1"/>
    <row r="34" spans="1:1" ht="12.75" customHeight="1"/>
    <row r="35" spans="1:1" ht="12.75" customHeight="1"/>
    <row r="36" spans="1:1" ht="12.75" customHeight="1"/>
    <row r="37" spans="1:1" ht="12.75" customHeight="1">
      <c r="A37" s="3"/>
    </row>
    <row r="38" spans="1:1" ht="12.75" customHeight="1"/>
    <row r="39" spans="1:1" ht="12.75" customHeight="1"/>
    <row r="40" spans="1:1" ht="12.75" customHeight="1">
      <c r="A40" s="3"/>
    </row>
    <row r="41" spans="1:1" ht="12.75" customHeight="1">
      <c r="A41" s="3"/>
    </row>
    <row r="42" spans="1:1" ht="12.75" customHeight="1">
      <c r="A42" s="3"/>
    </row>
    <row r="43" spans="1:1" ht="12.75" customHeight="1"/>
    <row r="44" spans="1:1" ht="12.75" customHeight="1"/>
    <row r="45" spans="1:1" ht="12.75" customHeight="1"/>
    <row r="46" spans="1:1" ht="12.75" customHeight="1"/>
    <row r="47" spans="1:1" ht="12.75" customHeight="1"/>
    <row r="48" spans="1: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mergeCells count="43">
    <mergeCell ref="F9:I9"/>
    <mergeCell ref="J9:M9"/>
    <mergeCell ref="S9:X9"/>
    <mergeCell ref="AD9:AE9"/>
    <mergeCell ref="F10:I10"/>
    <mergeCell ref="J10:M10"/>
    <mergeCell ref="S10:X10"/>
    <mergeCell ref="AD10:AE10"/>
    <mergeCell ref="AD5:AE5"/>
    <mergeCell ref="F5:I5"/>
    <mergeCell ref="J5:M5"/>
    <mergeCell ref="S5:X5"/>
    <mergeCell ref="AD3:AF3"/>
    <mergeCell ref="AD4:AE4"/>
    <mergeCell ref="AC3:AC4"/>
    <mergeCell ref="Y3:AB3"/>
    <mergeCell ref="A1:AF1"/>
    <mergeCell ref="R3:R4"/>
    <mergeCell ref="A3:A4"/>
    <mergeCell ref="B3:B4"/>
    <mergeCell ref="C3:C4"/>
    <mergeCell ref="D3:D4"/>
    <mergeCell ref="E3:E4"/>
    <mergeCell ref="F3:I4"/>
    <mergeCell ref="J3:M4"/>
    <mergeCell ref="N3:N4"/>
    <mergeCell ref="O3:O4"/>
    <mergeCell ref="P3:P4"/>
    <mergeCell ref="Q3:Q4"/>
    <mergeCell ref="S3:X4"/>
    <mergeCell ref="A2:AF2"/>
    <mergeCell ref="F6:I6"/>
    <mergeCell ref="J6:M6"/>
    <mergeCell ref="S6:X6"/>
    <mergeCell ref="AD6:AE6"/>
    <mergeCell ref="F7:I7"/>
    <mergeCell ref="J7:M7"/>
    <mergeCell ref="S7:X7"/>
    <mergeCell ref="AD7:AE7"/>
    <mergeCell ref="F8:I8"/>
    <mergeCell ref="J8:M8"/>
    <mergeCell ref="S8:X8"/>
    <mergeCell ref="AD8:AE8"/>
  </mergeCells>
  <conditionalFormatting sqref="AA5 P5:P9">
    <cfRule type="cellIs" dxfId="74" priority="587" stopIfTrue="1" operator="between">
      <formula>1</formula>
      <formula>4</formula>
    </cfRule>
    <cfRule type="cellIs" dxfId="73" priority="588" stopIfTrue="1" operator="between">
      <formula>1</formula>
      <formula>4</formula>
    </cfRule>
    <cfRule type="cellIs" dxfId="72" priority="589" stopIfTrue="1" operator="between">
      <formula>1</formula>
      <formula>4</formula>
    </cfRule>
    <cfRule type="cellIs" dxfId="71" priority="597" stopIfTrue="1" operator="between">
      <formula>4</formula>
      <formula>1</formula>
    </cfRule>
    <cfRule type="cellIs" dxfId="70" priority="598" stopIfTrue="1" operator="between">
      <formula>5</formula>
      <formula>5</formula>
    </cfRule>
    <cfRule type="cellIs" dxfId="69" priority="599" stopIfTrue="1" operator="between">
      <formula>6</formula>
      <formula>7</formula>
    </cfRule>
    <cfRule type="cellIs" dxfId="68" priority="600" stopIfTrue="1" operator="between">
      <formula>10</formula>
      <formula>8</formula>
    </cfRule>
  </conditionalFormatting>
  <conditionalFormatting sqref="AB5 Q5:Q9">
    <cfRule type="containsText" dxfId="67" priority="586" stopIfTrue="1" operator="containsText" text="Bajo">
      <formula>NOT(ISERROR(SEARCH("Bajo",Q5)))</formula>
    </cfRule>
    <cfRule type="containsText" dxfId="66" priority="590" stopIfTrue="1" operator="containsText" text="Bajo">
      <formula>NOT(ISERROR(SEARCH("Bajo",Q5)))</formula>
    </cfRule>
    <cfRule type="containsText" dxfId="65" priority="591" stopIfTrue="1" operator="containsText" text="Alto">
      <formula>NOT(ISERROR(SEARCH("Alto",Q5)))</formula>
    </cfRule>
    <cfRule type="containsText" dxfId="64" priority="592" stopIfTrue="1" operator="containsText" text="Medio">
      <formula>NOT(ISERROR(SEARCH("Medio",Q5)))</formula>
    </cfRule>
    <cfRule type="containsText" dxfId="63" priority="593" stopIfTrue="1" operator="containsText" text="Medio">
      <formula>NOT(ISERROR(SEARCH("Medio",Q5)))</formula>
    </cfRule>
    <cfRule type="containsText" dxfId="62" priority="594" stopIfTrue="1" operator="containsText" text="Extremo">
      <formula>NOT(ISERROR(SEARCH("Extremo",Q5)))</formula>
    </cfRule>
    <cfRule type="expression" dxfId="61" priority="595" stopIfTrue="1">
      <formula>"Extremo"</formula>
    </cfRule>
    <cfRule type="cellIs" dxfId="60" priority="596" stopIfTrue="1" operator="between">
      <formula>10</formula>
      <formula>8</formula>
    </cfRule>
  </conditionalFormatting>
  <conditionalFormatting sqref="AA10">
    <cfRule type="cellIs" dxfId="59" priority="287" stopIfTrue="1" operator="between">
      <formula>1</formula>
      <formula>4</formula>
    </cfRule>
    <cfRule type="cellIs" dxfId="58" priority="288" stopIfTrue="1" operator="between">
      <formula>1</formula>
      <formula>4</formula>
    </cfRule>
    <cfRule type="cellIs" dxfId="57" priority="289" stopIfTrue="1" operator="between">
      <formula>1</formula>
      <formula>4</formula>
    </cfRule>
    <cfRule type="cellIs" dxfId="56" priority="297" stopIfTrue="1" operator="between">
      <formula>4</formula>
      <formula>1</formula>
    </cfRule>
    <cfRule type="cellIs" dxfId="55" priority="298" stopIfTrue="1" operator="between">
      <formula>5</formula>
      <formula>5</formula>
    </cfRule>
    <cfRule type="cellIs" dxfId="54" priority="299" stopIfTrue="1" operator="between">
      <formula>6</formula>
      <formula>7</formula>
    </cfRule>
    <cfRule type="cellIs" dxfId="53" priority="300" stopIfTrue="1" operator="between">
      <formula>10</formula>
      <formula>8</formula>
    </cfRule>
  </conditionalFormatting>
  <conditionalFormatting sqref="AB10">
    <cfRule type="containsText" dxfId="52" priority="286" stopIfTrue="1" operator="containsText" text="Bajo">
      <formula>NOT(ISERROR(SEARCH("Bajo",AB10)))</formula>
    </cfRule>
    <cfRule type="containsText" dxfId="51" priority="290" stopIfTrue="1" operator="containsText" text="Bajo">
      <formula>NOT(ISERROR(SEARCH("Bajo",AB10)))</formula>
    </cfRule>
    <cfRule type="containsText" dxfId="50" priority="291" stopIfTrue="1" operator="containsText" text="Alto">
      <formula>NOT(ISERROR(SEARCH("Alto",AB10)))</formula>
    </cfRule>
    <cfRule type="containsText" dxfId="49" priority="292" stopIfTrue="1" operator="containsText" text="Medio">
      <formula>NOT(ISERROR(SEARCH("Medio",AB10)))</formula>
    </cfRule>
    <cfRule type="containsText" dxfId="48" priority="293" stopIfTrue="1" operator="containsText" text="Medio">
      <formula>NOT(ISERROR(SEARCH("Medio",AB10)))</formula>
    </cfRule>
    <cfRule type="containsText" dxfId="47" priority="294" stopIfTrue="1" operator="containsText" text="Extremo">
      <formula>NOT(ISERROR(SEARCH("Extremo",AB10)))</formula>
    </cfRule>
    <cfRule type="expression" dxfId="46" priority="295" stopIfTrue="1">
      <formula>"Extremo"</formula>
    </cfRule>
    <cfRule type="cellIs" dxfId="45" priority="296" stopIfTrue="1" operator="between">
      <formula>10</formula>
      <formula>8</formula>
    </cfRule>
  </conditionalFormatting>
  <conditionalFormatting sqref="P10">
    <cfRule type="cellIs" dxfId="44" priority="257" stopIfTrue="1" operator="between">
      <formula>1</formula>
      <formula>4</formula>
    </cfRule>
    <cfRule type="cellIs" dxfId="43" priority="258" stopIfTrue="1" operator="between">
      <formula>1</formula>
      <formula>4</formula>
    </cfRule>
    <cfRule type="cellIs" dxfId="42" priority="259" stopIfTrue="1" operator="between">
      <formula>1</formula>
      <formula>4</formula>
    </cfRule>
    <cfRule type="cellIs" dxfId="41" priority="267" stopIfTrue="1" operator="between">
      <formula>4</formula>
      <formula>1</formula>
    </cfRule>
    <cfRule type="cellIs" dxfId="40" priority="268" stopIfTrue="1" operator="between">
      <formula>5</formula>
      <formula>5</formula>
    </cfRule>
    <cfRule type="cellIs" dxfId="39" priority="269" stopIfTrue="1" operator="between">
      <formula>6</formula>
      <formula>7</formula>
    </cfRule>
    <cfRule type="cellIs" dxfId="38" priority="270" stopIfTrue="1" operator="between">
      <formula>10</formula>
      <formula>8</formula>
    </cfRule>
  </conditionalFormatting>
  <conditionalFormatting sqref="Q10">
    <cfRule type="containsText" dxfId="37" priority="256" stopIfTrue="1" operator="containsText" text="Bajo">
      <formula>NOT(ISERROR(SEARCH("Bajo",Q10)))</formula>
    </cfRule>
    <cfRule type="containsText" dxfId="36" priority="260" stopIfTrue="1" operator="containsText" text="Bajo">
      <formula>NOT(ISERROR(SEARCH("Bajo",Q10)))</formula>
    </cfRule>
    <cfRule type="containsText" dxfId="35" priority="261" stopIfTrue="1" operator="containsText" text="Alto">
      <formula>NOT(ISERROR(SEARCH("Alto",Q10)))</formula>
    </cfRule>
    <cfRule type="containsText" dxfId="34" priority="262" stopIfTrue="1" operator="containsText" text="Medio">
      <formula>NOT(ISERROR(SEARCH("Medio",Q10)))</formula>
    </cfRule>
    <cfRule type="containsText" dxfId="33" priority="263" stopIfTrue="1" operator="containsText" text="Medio">
      <formula>NOT(ISERROR(SEARCH("Medio",Q10)))</formula>
    </cfRule>
    <cfRule type="containsText" dxfId="32" priority="264" stopIfTrue="1" operator="containsText" text="Extremo">
      <formula>NOT(ISERROR(SEARCH("Extremo",Q10)))</formula>
    </cfRule>
    <cfRule type="expression" dxfId="31" priority="265" stopIfTrue="1">
      <formula>"Extremo"</formula>
    </cfRule>
    <cfRule type="cellIs" dxfId="30" priority="266" stopIfTrue="1" operator="between">
      <formula>10</formula>
      <formula>8</formula>
    </cfRule>
  </conditionalFormatting>
  <conditionalFormatting sqref="AA6">
    <cfRule type="cellIs" dxfId="29" priority="197" stopIfTrue="1" operator="between">
      <formula>1</formula>
      <formula>4</formula>
    </cfRule>
    <cfRule type="cellIs" dxfId="28" priority="198" stopIfTrue="1" operator="between">
      <formula>1</formula>
      <formula>4</formula>
    </cfRule>
    <cfRule type="cellIs" dxfId="27" priority="199" stopIfTrue="1" operator="between">
      <formula>1</formula>
      <formula>4</formula>
    </cfRule>
    <cfRule type="cellIs" dxfId="26" priority="207" stopIfTrue="1" operator="between">
      <formula>4</formula>
      <formula>1</formula>
    </cfRule>
    <cfRule type="cellIs" dxfId="25" priority="208" stopIfTrue="1" operator="between">
      <formula>5</formula>
      <formula>5</formula>
    </cfRule>
    <cfRule type="cellIs" dxfId="24" priority="209" stopIfTrue="1" operator="between">
      <formula>6</formula>
      <formula>7</formula>
    </cfRule>
    <cfRule type="cellIs" dxfId="23" priority="210" stopIfTrue="1" operator="between">
      <formula>10</formula>
      <formula>8</formula>
    </cfRule>
  </conditionalFormatting>
  <conditionalFormatting sqref="AB6">
    <cfRule type="containsText" dxfId="22" priority="196" stopIfTrue="1" operator="containsText" text="Bajo">
      <formula>NOT(ISERROR(SEARCH("Bajo",AB6)))</formula>
    </cfRule>
    <cfRule type="containsText" dxfId="21" priority="200" stopIfTrue="1" operator="containsText" text="Bajo">
      <formula>NOT(ISERROR(SEARCH("Bajo",AB6)))</formula>
    </cfRule>
    <cfRule type="containsText" dxfId="20" priority="201" stopIfTrue="1" operator="containsText" text="Alto">
      <formula>NOT(ISERROR(SEARCH("Alto",AB6)))</formula>
    </cfRule>
    <cfRule type="containsText" dxfId="19" priority="202" stopIfTrue="1" operator="containsText" text="Medio">
      <formula>NOT(ISERROR(SEARCH("Medio",AB6)))</formula>
    </cfRule>
    <cfRule type="containsText" dxfId="18" priority="203" stopIfTrue="1" operator="containsText" text="Medio">
      <formula>NOT(ISERROR(SEARCH("Medio",AB6)))</formula>
    </cfRule>
    <cfRule type="containsText" dxfId="17" priority="204" stopIfTrue="1" operator="containsText" text="Extremo">
      <formula>NOT(ISERROR(SEARCH("Extremo",AB6)))</formula>
    </cfRule>
    <cfRule type="expression" dxfId="16" priority="205" stopIfTrue="1">
      <formula>"Extremo"</formula>
    </cfRule>
    <cfRule type="cellIs" dxfId="15" priority="206" stopIfTrue="1" operator="between">
      <formula>10</formula>
      <formula>8</formula>
    </cfRule>
  </conditionalFormatting>
  <conditionalFormatting sqref="AA7:AA9">
    <cfRule type="cellIs" dxfId="14" priority="182" stopIfTrue="1" operator="between">
      <formula>1</formula>
      <formula>4</formula>
    </cfRule>
    <cfRule type="cellIs" dxfId="13" priority="183" stopIfTrue="1" operator="between">
      <formula>1</formula>
      <formula>4</formula>
    </cfRule>
    <cfRule type="cellIs" dxfId="12" priority="184" stopIfTrue="1" operator="between">
      <formula>1</formula>
      <formula>4</formula>
    </cfRule>
    <cfRule type="cellIs" dxfId="11" priority="192" stopIfTrue="1" operator="between">
      <formula>4</formula>
      <formula>1</formula>
    </cfRule>
    <cfRule type="cellIs" dxfId="10" priority="193" stopIfTrue="1" operator="between">
      <formula>5</formula>
      <formula>5</formula>
    </cfRule>
    <cfRule type="cellIs" dxfId="9" priority="194" stopIfTrue="1" operator="between">
      <formula>6</formula>
      <formula>7</formula>
    </cfRule>
    <cfRule type="cellIs" dxfId="8" priority="195" stopIfTrue="1" operator="between">
      <formula>10</formula>
      <formula>8</formula>
    </cfRule>
  </conditionalFormatting>
  <conditionalFormatting sqref="AB7:AB9">
    <cfRule type="containsText" dxfId="7" priority="181" stopIfTrue="1" operator="containsText" text="Bajo">
      <formula>NOT(ISERROR(SEARCH("Bajo",AB7)))</formula>
    </cfRule>
    <cfRule type="containsText" dxfId="6" priority="185" stopIfTrue="1" operator="containsText" text="Bajo">
      <formula>NOT(ISERROR(SEARCH("Bajo",AB7)))</formula>
    </cfRule>
    <cfRule type="containsText" dxfId="5" priority="186" stopIfTrue="1" operator="containsText" text="Alto">
      <formula>NOT(ISERROR(SEARCH("Alto",AB7)))</formula>
    </cfRule>
    <cfRule type="containsText" dxfId="4" priority="187" stopIfTrue="1" operator="containsText" text="Medio">
      <formula>NOT(ISERROR(SEARCH("Medio",AB7)))</formula>
    </cfRule>
    <cfRule type="containsText" dxfId="3" priority="188" stopIfTrue="1" operator="containsText" text="Medio">
      <formula>NOT(ISERROR(SEARCH("Medio",AB7)))</formula>
    </cfRule>
    <cfRule type="containsText" dxfId="2" priority="189" stopIfTrue="1" operator="containsText" text="Extremo">
      <formula>NOT(ISERROR(SEARCH("Extremo",AB7)))</formula>
    </cfRule>
    <cfRule type="expression" dxfId="1" priority="190" stopIfTrue="1">
      <formula>"Extremo"</formula>
    </cfRule>
    <cfRule type="cellIs" dxfId="0" priority="191" stopIfTrue="1" operator="between">
      <formula>10</formula>
      <formula>8</formula>
    </cfRule>
  </conditionalFormatting>
  <pageMargins left="0.7" right="0.7" top="0.75" bottom="0.75" header="0.3" footer="0.3"/>
  <pageSetup scale="2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"/>
  <sheetViews>
    <sheetView view="pageBreakPreview" zoomScaleNormal="100" zoomScaleSheetLayoutView="100" workbookViewId="0">
      <selection sqref="A1:I1"/>
    </sheetView>
  </sheetViews>
  <sheetFormatPr baseColWidth="10" defaultColWidth="11" defaultRowHeight="14.25"/>
  <cols>
    <col min="9" max="9" width="12.875" customWidth="1"/>
  </cols>
  <sheetData>
    <row r="1" spans="1:9" ht="15">
      <c r="A1" s="27" t="s">
        <v>37</v>
      </c>
      <c r="B1" s="27"/>
      <c r="C1" s="27"/>
      <c r="D1" s="27"/>
      <c r="E1" s="27"/>
      <c r="F1" s="27"/>
      <c r="G1" s="27"/>
      <c r="H1" s="27"/>
      <c r="I1" s="27"/>
    </row>
  </sheetData>
  <mergeCells count="1">
    <mergeCell ref="A1:I1"/>
  </mergeCells>
  <pageMargins left="0.7" right="0.7" top="0.75" bottom="0.75" header="0.3" footer="0.3"/>
  <pageSetup scale="82" orientation="portrait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view="pageBreakPreview" zoomScaleNormal="100" zoomScaleSheetLayoutView="100" workbookViewId="0">
      <selection sqref="A1:D1"/>
    </sheetView>
  </sheetViews>
  <sheetFormatPr baseColWidth="10" defaultColWidth="11" defaultRowHeight="14.25"/>
  <cols>
    <col min="4" max="4" width="20.125" customWidth="1"/>
  </cols>
  <sheetData>
    <row r="1" spans="1:5" ht="15">
      <c r="A1" s="27" t="s">
        <v>38</v>
      </c>
      <c r="B1" s="27"/>
      <c r="C1" s="27"/>
      <c r="D1" s="27"/>
      <c r="E1" s="1"/>
    </row>
    <row r="14" spans="1:5" ht="57" customHeight="1"/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2"/>
  <sheetViews>
    <sheetView view="pageBreakPreview" zoomScaleNormal="100" zoomScaleSheetLayoutView="100" workbookViewId="0">
      <selection activeCell="L7" sqref="L7"/>
    </sheetView>
  </sheetViews>
  <sheetFormatPr baseColWidth="10" defaultColWidth="11" defaultRowHeight="14.25"/>
  <cols>
    <col min="9" max="9" width="12.625" customWidth="1"/>
  </cols>
  <sheetData>
    <row r="1" spans="1:9" ht="15">
      <c r="A1" s="27" t="s">
        <v>37</v>
      </c>
      <c r="B1" s="27"/>
      <c r="C1" s="27"/>
      <c r="D1" s="27"/>
      <c r="E1" s="27"/>
      <c r="F1" s="27"/>
      <c r="G1" s="27"/>
      <c r="H1" s="27"/>
      <c r="I1" s="27"/>
    </row>
    <row r="22" ht="20.25" customHeight="1"/>
  </sheetData>
  <mergeCells count="1">
    <mergeCell ref="A1:I1"/>
  </mergeCells>
  <pageMargins left="0.7" right="0.7" top="0.75" bottom="0.75" header="0.3" footer="0.3"/>
  <pageSetup scale="8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"/>
  <sheetViews>
    <sheetView view="pageBreakPreview" zoomScaleNormal="100" zoomScaleSheetLayoutView="100" workbookViewId="0">
      <selection activeCell="E14" sqref="E14"/>
    </sheetView>
  </sheetViews>
  <sheetFormatPr baseColWidth="10" defaultColWidth="11" defaultRowHeight="14.25"/>
  <cols>
    <col min="3" max="3" width="11.5" customWidth="1"/>
  </cols>
  <sheetData>
    <row r="1" spans="1:3" ht="15">
      <c r="A1" s="27" t="s">
        <v>39</v>
      </c>
      <c r="B1" s="27"/>
      <c r="C1" s="27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623FAB269F4A458E842BC328B6791D" ma:contentTypeVersion="16" ma:contentTypeDescription="Crear nuevo documento." ma:contentTypeScope="" ma:versionID="0a2dcbce3d1eb67d90bc38f860a21db9">
  <xsd:schema xmlns:xsd="http://www.w3.org/2001/XMLSchema" xmlns:xs="http://www.w3.org/2001/XMLSchema" xmlns:p="http://schemas.microsoft.com/office/2006/metadata/properties" xmlns:ns2="7af1a8e7-50c0-4a08-a12d-46053eef02ff" xmlns:ns3="440ad6e9-74fc-41c0-90ce-2f3dee244990" targetNamespace="http://schemas.microsoft.com/office/2006/metadata/properties" ma:root="true" ma:fieldsID="685897e794e9079f8085b7878f7c7f9b" ns2:_="" ns3:_="">
    <xsd:import namespace="7af1a8e7-50c0-4a08-a12d-46053eef02ff"/>
    <xsd:import namespace="440ad6e9-74fc-41c0-90ce-2f3dee2449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1a8e7-50c0-4a08-a12d-46053eef02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feee06-36c4-4f57-8b48-abef818b09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ad6e9-74fc-41c0-90ce-2f3dee2449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f1338fc-98d7-4103-a9b0-c2e7b78af852}" ma:internalName="TaxCatchAll" ma:showField="CatchAllData" ma:web="440ad6e9-74fc-41c0-90ce-2f3dee2449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af1a8e7-50c0-4a08-a12d-46053eef02ff">
      <Terms xmlns="http://schemas.microsoft.com/office/infopath/2007/PartnerControls"/>
    </lcf76f155ced4ddcb4097134ff3c332f>
    <TaxCatchAll xmlns="440ad6e9-74fc-41c0-90ce-2f3dee244990" xsi:nil="true"/>
  </documentManagement>
</p:properties>
</file>

<file path=customXml/itemProps1.xml><?xml version="1.0" encoding="utf-8"?>
<ds:datastoreItem xmlns:ds="http://schemas.openxmlformats.org/officeDocument/2006/customXml" ds:itemID="{BB5E8C9D-1D4C-4F46-8D29-8600DF9314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B06A3C-095C-4BF8-AE49-95FE4EF08C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f1a8e7-50c0-4a08-a12d-46053eef02ff"/>
    <ds:schemaRef ds:uri="440ad6e9-74fc-41c0-90ce-2f3dee2449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3F70B1-1930-44F6-9D25-8F35543D840D}">
  <ds:schemaRefs>
    <ds:schemaRef ds:uri="http://schemas.microsoft.com/office/2006/metadata/properties"/>
    <ds:schemaRef ds:uri="http://schemas.microsoft.com/office/infopath/2007/PartnerControls"/>
    <ds:schemaRef ds:uri="7af1a8e7-50c0-4a08-a12d-46053eef02ff"/>
    <ds:schemaRef ds:uri="440ad6e9-74fc-41c0-90ce-2f3dee24499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Matriz</vt:lpstr>
      <vt:lpstr>Impacto</vt:lpstr>
      <vt:lpstr>Probabilidad</vt:lpstr>
      <vt:lpstr>Valoración</vt:lpstr>
      <vt:lpstr>Categoría</vt:lpstr>
      <vt:lpstr>Categoría!Área_de_impresión</vt:lpstr>
      <vt:lpstr>Impacto!Área_de_impresión</vt:lpstr>
      <vt:lpstr>Matriz!Área_de_impresión</vt:lpstr>
      <vt:lpstr>Probabilidad!Área_de_impresión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Ignacio Sánchez Castillo</dc:creator>
  <cp:keywords/>
  <dc:description/>
  <cp:lastModifiedBy>ronald ramos</cp:lastModifiedBy>
  <cp:revision/>
  <dcterms:created xsi:type="dcterms:W3CDTF">2019-07-11T14:55:28Z</dcterms:created>
  <dcterms:modified xsi:type="dcterms:W3CDTF">2023-01-30T14:38:26Z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0x010100D1623FAB269F4A458E842BC328B6791D</vt:lpwstr>
  </property>
  <property fmtid="{D5CDD505-2E9C-101B-9397-08002B2CF9AE}" pid="3" name="MediaServiceImageTags">
    <vt:lpwstr/>
  </property>
</Properties>
</file>