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garci\OneDrive - Fenoge\Documentos\FENOGE\0. PEECES\1. Adquisiciones\7. Reestructuración procesos\Sondeos de mercado\OT\Para publicar\"/>
    </mc:Choice>
  </mc:AlternateContent>
  <xr:revisionPtr revIDLastSave="0" documentId="8_{0FA2AE7D-F3C2-4567-B206-90D4DCD7489F}" xr6:coauthVersionLast="47" xr6:coauthVersionMax="47" xr10:uidLastSave="{00000000-0000-0000-0000-000000000000}"/>
  <bookViews>
    <workbookView xWindow="-110" yWindow="-110" windowWidth="19420" windowHeight="10300" xr2:uid="{00000000-000D-0000-FFFF-FFFF00000000}"/>
  </bookViews>
  <sheets>
    <sheet name="Matriz" sheetId="10" r:id="rId1"/>
    <sheet name="Impacto" sheetId="12" r:id="rId2"/>
    <sheet name="Probabilidad" sheetId="11" r:id="rId3"/>
    <sheet name="Valoración" sheetId="13" r:id="rId4"/>
    <sheet name="Categoría" sheetId="14" r:id="rId5"/>
  </sheets>
  <definedNames>
    <definedName name="_xlnm.Print_Area" localSheetId="4">Categoría!$A$1:$C$12</definedName>
    <definedName name="_xlnm.Print_Area" localSheetId="1">Impacto!$A$1:$I$14</definedName>
    <definedName name="_xlnm.Print_Area" localSheetId="0">Matriz!$A$1:$AF$27</definedName>
    <definedName name="_xlnm.Print_Area" localSheetId="2">Probabilidad!$A$1:$D$14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iaFiSHrbGsjeurl/z7tsRzGO8AEg=="/>
    </ext>
  </extLst>
</workbook>
</file>

<file path=xl/calcChain.xml><?xml version="1.0" encoding="utf-8"?>
<calcChain xmlns="http://schemas.openxmlformats.org/spreadsheetml/2006/main">
  <c r="AC23" i="10" l="1"/>
  <c r="AA23" i="10"/>
  <c r="AB23" i="10" s="1"/>
  <c r="P23" i="10"/>
  <c r="Q23" i="10" s="1"/>
  <c r="AC22" i="10"/>
  <c r="AA22" i="10"/>
  <c r="AB22" i="10" s="1"/>
  <c r="P22" i="10"/>
  <c r="Q22" i="10" s="1"/>
  <c r="A27" i="10"/>
  <c r="A26" i="10"/>
  <c r="A25" i="10"/>
  <c r="A24" i="10"/>
  <c r="A21" i="10"/>
  <c r="A20" i="10"/>
  <c r="A19" i="10"/>
  <c r="A18" i="10"/>
  <c r="A17" i="10"/>
  <c r="A16" i="10"/>
  <c r="A15" i="10"/>
  <c r="A14" i="10"/>
  <c r="A13" i="10"/>
  <c r="A12" i="10"/>
  <c r="A11" i="10"/>
  <c r="A10" i="10"/>
  <c r="A9" i="10"/>
  <c r="A8" i="10"/>
  <c r="A7" i="10"/>
  <c r="A6" i="10"/>
  <c r="A5" i="10"/>
  <c r="AA13" i="10"/>
  <c r="Q15" i="10" l="1"/>
  <c r="Q16" i="10"/>
  <c r="P24" i="10"/>
  <c r="Q24" i="10" s="1"/>
  <c r="P25" i="10"/>
  <c r="Q25" i="10" s="1"/>
  <c r="P26" i="10"/>
  <c r="Q26" i="10" s="1"/>
  <c r="P27" i="10"/>
  <c r="Q27" i="10" s="1"/>
  <c r="AC27" i="10"/>
  <c r="AA27" i="10"/>
  <c r="AB27" i="10" s="1"/>
  <c r="AA19" i="10" l="1"/>
  <c r="AB19" i="10" s="1"/>
  <c r="P19" i="10"/>
  <c r="Q19" i="10" s="1"/>
  <c r="P18" i="10"/>
  <c r="Q18" i="10" s="1"/>
  <c r="AA10" i="10"/>
  <c r="AB10" i="10" s="1"/>
  <c r="AC10" i="10"/>
  <c r="P10" i="10"/>
  <c r="Q10" i="10" s="1"/>
  <c r="AC7" i="10"/>
  <c r="AA7" i="10"/>
  <c r="AB7" i="10" s="1"/>
  <c r="P7" i="10"/>
  <c r="Q7" i="10" s="1"/>
  <c r="AC11" i="10" l="1"/>
  <c r="AA11" i="10"/>
  <c r="AB11" i="10" s="1"/>
  <c r="P11" i="10"/>
  <c r="Q11" i="10" s="1"/>
  <c r="AA18" i="10" l="1"/>
  <c r="AC15" i="10"/>
  <c r="AA15" i="10"/>
  <c r="AB15" i="10" s="1"/>
  <c r="AB18" i="10" l="1"/>
  <c r="AA20" i="10"/>
  <c r="AB20" i="10" s="1"/>
  <c r="AA17" i="10"/>
  <c r="AB17" i="10" s="1"/>
  <c r="P17" i="10"/>
  <c r="Q17" i="10" s="1"/>
  <c r="AA16" i="10"/>
  <c r="AB16" i="10" s="1"/>
  <c r="AC16" i="10"/>
  <c r="AA14" i="10"/>
  <c r="AB14" i="10" s="1"/>
  <c r="AC13" i="10"/>
  <c r="AB13" i="10"/>
  <c r="AC12" i="10"/>
  <c r="AA12" i="10"/>
  <c r="AB12" i="10" s="1"/>
  <c r="P12" i="10"/>
  <c r="Q12" i="10" s="1"/>
  <c r="P13" i="10"/>
  <c r="Q13" i="10" s="1"/>
  <c r="P14" i="10"/>
  <c r="Q14" i="10" s="1"/>
  <c r="P20" i="10"/>
  <c r="Q20" i="10" s="1"/>
  <c r="P21" i="10"/>
  <c r="Q21" i="10" s="1"/>
  <c r="AA21" i="10"/>
  <c r="AB21" i="10" s="1"/>
  <c r="AC21" i="10"/>
  <c r="AC9" i="10"/>
  <c r="AA9" i="10"/>
  <c r="AB9" i="10" s="1"/>
  <c r="P9" i="10"/>
  <c r="Q9" i="10" s="1"/>
  <c r="AC8" i="10"/>
  <c r="AA8" i="10"/>
  <c r="AB8" i="10" s="1"/>
  <c r="P8" i="10"/>
  <c r="Q8" i="10" s="1"/>
  <c r="AC6" i="10"/>
  <c r="AA6" i="10"/>
  <c r="AB6" i="10" s="1"/>
  <c r="P6" i="10"/>
  <c r="Q6" i="10" s="1"/>
  <c r="AC5" i="10"/>
  <c r="AA5" i="10"/>
  <c r="AB5" i="10" s="1"/>
  <c r="P5" i="10"/>
  <c r="Q5" i="10" s="1"/>
</calcChain>
</file>

<file path=xl/sharedStrings.xml><?xml version="1.0" encoding="utf-8"?>
<sst xmlns="http://schemas.openxmlformats.org/spreadsheetml/2006/main" count="269" uniqueCount="139">
  <si>
    <t>Anexo 2- Matriz de riesgos preliminar</t>
  </si>
  <si>
    <t>No.</t>
  </si>
  <si>
    <t xml:space="preserve">Clase </t>
  </si>
  <si>
    <t>Fuente</t>
  </si>
  <si>
    <t>Etapa</t>
  </si>
  <si>
    <t>Tipo</t>
  </si>
  <si>
    <t>Descripción
(Qué puede pasar y cómo puede ocurrir)</t>
  </si>
  <si>
    <t xml:space="preserve">Consecuencia de la ocurrencia del riesgo </t>
  </si>
  <si>
    <t>Probabilidad</t>
  </si>
  <si>
    <r>
      <t>Impacto</t>
    </r>
    <r>
      <rPr>
        <sz val="11"/>
        <color theme="1"/>
        <rFont val="Calibri"/>
        <family val="2"/>
        <scheme val="minor"/>
      </rPr>
      <t xml:space="preserve"> </t>
    </r>
  </si>
  <si>
    <t>Valoración</t>
  </si>
  <si>
    <t>Categoría</t>
  </si>
  <si>
    <t>¿A quién se le asigna?</t>
  </si>
  <si>
    <t>Tratamiento / Controles a seguir implementando</t>
  </si>
  <si>
    <t>Impacto después del tratamiento</t>
  </si>
  <si>
    <t>Persona responsable por implementar el tratamiento</t>
  </si>
  <si>
    <t xml:space="preserve">Monitoreo y revisión </t>
  </si>
  <si>
    <t xml:space="preserve">Impacto </t>
  </si>
  <si>
    <t xml:space="preserve">Valoración </t>
  </si>
  <si>
    <t>¿Cómo se realiza el monitoreo?</t>
  </si>
  <si>
    <t>Periodicidad ¿Cuándo?</t>
  </si>
  <si>
    <t>Específico</t>
  </si>
  <si>
    <t>Externo</t>
  </si>
  <si>
    <t>Ejecución</t>
  </si>
  <si>
    <t>Técnico</t>
  </si>
  <si>
    <t>Que no se apruebe el concepto o permiso de conexión del sistema.</t>
  </si>
  <si>
    <t>Afecta la puesta en marcha y operación del sistema.</t>
  </si>
  <si>
    <t>Contratista</t>
  </si>
  <si>
    <t>Financiero</t>
  </si>
  <si>
    <t>Seguimiento al cumplimiento de las obligaciones y cronograma de la instalación y puesta en marcha del sistema</t>
  </si>
  <si>
    <t>Operacional</t>
  </si>
  <si>
    <t>Afecta el cumplimiento del cronograma y plazo de ejecución del contrato</t>
  </si>
  <si>
    <t>Económico</t>
  </si>
  <si>
    <t>Que se presenten sobrecostos en materiales y equipos.</t>
  </si>
  <si>
    <t>Aumento en los costos del proyecto afectando al contratista.</t>
  </si>
  <si>
    <t>Utilizar los mecanismos de fijación de precios del mercado.</t>
  </si>
  <si>
    <t>Seguimiento al cumplimiento a las obligaciones de suministro y cronograma de instalación y puesta en marcha de SSFV a través de la solicitud de reportes periódicos por escrito.</t>
  </si>
  <si>
    <t>Aumento en los costos del proyecto y en el tiempo de ejecución.</t>
  </si>
  <si>
    <t>Afecta bienes y costos de la financiación para implementar los SSFV</t>
  </si>
  <si>
    <t xml:space="preserve">Planificación financiera o nuevas negociaciones para adquisición de insumos y Utilizar los mecanismos de fijación de precios del mercado.					</t>
  </si>
  <si>
    <t>Tecnológico</t>
  </si>
  <si>
    <t>Solicitar garantías de calidad de los bienes, además de la garantía legal de los equipos.</t>
  </si>
  <si>
    <t>Monitoreo mediante sistemas de monitoreo instalados</t>
  </si>
  <si>
    <t>Permanente, después de la puesta en marcha de los SSFV</t>
  </si>
  <si>
    <t>Solicitar garantía legal de los equipos.</t>
  </si>
  <si>
    <t xml:space="preserve">
Suministrar una plataforma web que permita monitorear el funcionamiento del sistema para evidenciar fallas dentro del periodo de garantia.
</t>
  </si>
  <si>
    <t>FENOGE</t>
  </si>
  <si>
    <t>Que se presenten accidentes del personal de la obra</t>
  </si>
  <si>
    <t>Uso de equipos y elementos de proteccion personal  por parte del personal de la obra y capacitaciones en HSEQ constantes</t>
  </si>
  <si>
    <t>Que se presenten accidentes de terceros durante las obras y con ocasión a estas.</t>
  </si>
  <si>
    <t>Afecta al contratista en cuanto a la responsabilidad derivada de esta clase de siniestros y al cronograma mientras se adoptan las medidas correctivas</t>
  </si>
  <si>
    <t>Regulatorio</t>
  </si>
  <si>
    <t>Retrasos en la ejecución o cancelación del proyecto.</t>
  </si>
  <si>
    <t>En caso de que suceda con mayor frecuencia de lo esperado, se debe hacer el respectivo reclamo al Operador de Red</t>
  </si>
  <si>
    <t>Contratista y beneficiario</t>
  </si>
  <si>
    <t>Social</t>
  </si>
  <si>
    <t>Que se presenten situaciones de orden público, protestas sociales, presencia de grupos armados al margen de la ley.</t>
  </si>
  <si>
    <t>Notificar oportunamente de la situación de orden publica en las zonas de ejecución del proyecto.
Revisión de una posible modificación al cronograma.</t>
  </si>
  <si>
    <t>Seguimiento a la situación en la zona de ejecución del proyecto por diferentes medios de comunicación.</t>
  </si>
  <si>
    <t>Principalmente en el momento de ejecución del proyecto.</t>
  </si>
  <si>
    <t>Naturales</t>
  </si>
  <si>
    <t>Sobrecostos para el contratista.</t>
  </si>
  <si>
    <t>Implementar medidas de protección y alivio de potenciales daños de equipos y obras durante de la fase previa a la entrega final.</t>
  </si>
  <si>
    <t>Seguimiento al cumplimiento a las obligaciones y cronograma de instalación y puesta en marcha de SSFV a través de la solicitud de reportes periódicos por escrito, donde se reporten las medidas tomadas.</t>
  </si>
  <si>
    <t>Medio</t>
  </si>
  <si>
    <t>Bajo</t>
  </si>
  <si>
    <t>Establecer un protocolo de bioseguridad, para mitigar, controlar y realizar un adecuado manejo de la pandemia o situaciones que se puedan generar.</t>
  </si>
  <si>
    <t>contratista</t>
  </si>
  <si>
    <t xml:space="preserve">Seguimiento de la interventoría. </t>
  </si>
  <si>
    <t>Fenoge 50% - Contratista 50%</t>
  </si>
  <si>
    <t>General</t>
  </si>
  <si>
    <t>Interno</t>
  </si>
  <si>
    <t>Contractual</t>
  </si>
  <si>
    <t>Reclamaciones económicas para el contratista</t>
  </si>
  <si>
    <t>Exigir Póliza de pago de salarios, prestaciones sociales e indemnizaciones laborales y ejecutarla en caso de requerirlo</t>
  </si>
  <si>
    <t>Impacto del riesgo</t>
  </si>
  <si>
    <t>Probabilidad del riesgo</t>
  </si>
  <si>
    <t>Categoría del riesgo</t>
  </si>
  <si>
    <t>Solicitud de Información a Proveedores</t>
  </si>
  <si>
    <t>Solicitud de reportes periódicos por escrito y reuniones registradas en acta sobre el avance en la obtención de estos permisos o certificados.</t>
  </si>
  <si>
    <t>Permanente a partir de la obtención de la certificación RETIE.</t>
  </si>
  <si>
    <t>Solicitar al OR las visitas necesarias para las pruebas y certificación de aprobación y realizar los ajustes solicitados por el Operador de Red (OR) en los plazos estipulados en el contrato para lograr dicha aprobación. 
El Operador Técnico debe tener la custodia de las SSFV instaladas hasta tanto se produzca su entrega formal, respondiendo por la seguridad de las SSFV en el marco de la ejecución del proyecto hasta la finalización de la póliza de estabilidad de la obra.</t>
  </si>
  <si>
    <t>Seguimiento al cumplimiento a las obligaciones de suministro y cronograma de instalación y puesta en marcha de SSFV.</t>
  </si>
  <si>
    <t>Permanente durante el desarrollo del contrato.</t>
  </si>
  <si>
    <t>Que se presenten retrasos en los cronogramas por actividades a cargo del contratista.</t>
  </si>
  <si>
    <t>Que el contratista no realice las inversiones del proyecto en los términos o plazos necesarios para cumplir con el cronograma aprobado previamente.</t>
  </si>
  <si>
    <t>Retraso en  desarrollo  y en la ejecución total del proyecto en los plazos establecidos.</t>
  </si>
  <si>
    <t>Afecta el cumplimiento del cronograma y plazo de ejecución del contrato.</t>
  </si>
  <si>
    <t xml:space="preserve">Elaboración del Plan de Trabajo Detallado que incluye cronograma de actividades y ruta crítica estableciendo los planes de acción para evitar retrasos que afecten el plazo total del contrato / Seguimiento estricto por parte de la interventoría y/o supervisión y requerimiento inmediato al contratista para que cumpla el contrato y los plazos pactados.
Se realiza cumplimiento semanal y mensual de seguimiento de acuerdo a el Plan de monitoreo y evaluación del Programa. </t>
  </si>
  <si>
    <t>Revisión, aprobación y seguimiento del plan de trabajo detallado y cronogramas  por parte de la supervisión y/o interventoría y seguimiento a través de la solicitud de reportes periódicos por escrito.</t>
  </si>
  <si>
    <t>Que se presenten retrasos en la entrega materiales y equipos, especialmente aquellos objeto de importación.</t>
  </si>
  <si>
    <t>Elaboración del Plan de Trabajo Detallado que incluye cronograma de actividades y ruta crítica estableciendo los planes de acción para evitar retrasos que afecten el plazo total del contrato / Seguimiento estricto por parte de la interventoría y/o supervisión, realizando requerimiento inmediato al contratista para que cumpla el contrato y los plazos pactados /Optimizar los procesos de compra.
Verificar disponibilidad de equipos en Colombia o comercialmente masivos en la verificación de equipos y materiales.</t>
  </si>
  <si>
    <t>Revisión, aprobación y seguimiento del plan de trabajo detallado y cronogramas por parte de la supervisión y/o interventoría y seguimiento a través de la solicitud de reportes periódicos por escrito.</t>
  </si>
  <si>
    <t>Particularmente en la etapa previa al suministro y transporte.</t>
  </si>
  <si>
    <t>Que se presenten retrasos y sobrecostos por difícil acceso a los sitios específicos de instalación.</t>
  </si>
  <si>
    <t>Planificación y ejecución  logística  en tiempos oportunos para el transporte de los materiales a la ubicación del proyecto.</t>
  </si>
  <si>
    <t>Durante la etapa de ejecución del proyecto.</t>
  </si>
  <si>
    <t>Cambio de régimen tributario o cambiario, creación de nuevos impuestos o aumentos de tarifas, que afecte el costo de los materiales y equipos.</t>
  </si>
  <si>
    <t>Consultar nuevas disposiciones legales con distintos organismos y análisis del comportamiento cambiario.</t>
  </si>
  <si>
    <t>Que se presenten defectos de equipos (eficiencia).</t>
  </si>
  <si>
    <t>Monitoreo mediante sistemas de monitoreo instalados.</t>
  </si>
  <si>
    <t>Permanente, después de la puesta en marcha de los SSFV.</t>
  </si>
  <si>
    <t>Que se presente falla total de los equipos en el periodo de garantía.</t>
  </si>
  <si>
    <t>Indisponibilidad parcial o total del sistema.</t>
  </si>
  <si>
    <t>Menor retorno del proyecto.</t>
  </si>
  <si>
    <t>Que se presente falla total de los equipos fuera del periodo de garantía.</t>
  </si>
  <si>
    <t>Permanente, despues de la puesta en marcha de los SSFV.</t>
  </si>
  <si>
    <t>Seguimiento de la supervisión y/o interventoría.</t>
  </si>
  <si>
    <t>Cumplimiento de las normas y reglamentaciones de seguridad, en particular el uso de las medidas de seguridad en obra reglamentarias.</t>
  </si>
  <si>
    <t>Que haya un cambio de regulación que afecten el presupuesto o la viabilidad del proyecto.</t>
  </si>
  <si>
    <t>Monitoreo permanente a los cambios regulatorios y emisión de alertas en dado caso.</t>
  </si>
  <si>
    <t>Seguimiento a las leyes o regulaciones que afecten el proyecto.</t>
  </si>
  <si>
    <t>Permanente, durante la ejecución del Contrato.</t>
  </si>
  <si>
    <t>Que se presenten fallas en la prestación del servicio público de energía.</t>
  </si>
  <si>
    <t>Reducción de la  disponibilidad del sistema.</t>
  </si>
  <si>
    <t>Que se presente vandalismo o hurto.</t>
  </si>
  <si>
    <t>Uso de seguridad privada por parte del contratista.</t>
  </si>
  <si>
    <t>Solicitud del supervisor y/o interventor de reportes de seguridad por parte del contratista.</t>
  </si>
  <si>
    <t>Que se presente inestabilidad y/o no conservación  de las obras inicialmente ejecutadas por condiciones  ambientales  adversas u otros que dañan las obras ejecutadas en primeras  etapas  de la obra.</t>
  </si>
  <si>
    <t>Demoras por modificación de diseños.</t>
  </si>
  <si>
    <t>Incumplimiento de pago de salarios y prestaciones sociales a los empleados del contratista.</t>
  </si>
  <si>
    <t>Contagio del personal del Contratista o usuarios de la edificación por virus u enfermedades.</t>
  </si>
  <si>
    <t>Retrasos en la ejecución del contrato.</t>
  </si>
  <si>
    <t>Realizar la revisión con la UCP e interventoría, para hacer la aprobación correspondiente.</t>
  </si>
  <si>
    <t>Cuando se aprueben las modificaciones por parte de la interventoría.</t>
  </si>
  <si>
    <t>Verificar la ejecución de las obras respectivas.</t>
  </si>
  <si>
    <t>Verificar y aprobar la póliza para suscribir el acta de inicio.
Realizar el seguimiento adecuado al cumplimiento de las obligaciones relacionadas con el cumplimiento de las normas en seguridad social integral a través de reuniones periódicas de seguimiento a la ejecución.</t>
  </si>
  <si>
    <t>Acotación del alcance del contrato, en caso de disminución de la tasa representativa del mercado TRM que afecte los desembolsos proyectados y su monetización, respecto de la tasa estimada en la fase de planeación del contrato reflejada en el flujo de caja.</t>
  </si>
  <si>
    <t>Afectación de las metas y del valor del contrato.</t>
  </si>
  <si>
    <t>Contratista y FENOGE</t>
  </si>
  <si>
    <t>Monitoreo constante de la TRM, para identificar necesidad de generar planes de choque en los cronogramas de trabajo que permitan ajustar flujos de caja y desembolsos del contrato.</t>
  </si>
  <si>
    <t>Seguimiento del Marco Fiscal de Mediano Plazo establecido por el Gobierno Nacional.</t>
  </si>
  <si>
    <t>Que haya dificultades con el ingreso de personal a las viviendas que no permitan el desarrollo puntual de las actividades del Cronograma.</t>
  </si>
  <si>
    <t>Realización reunión inicial con los responsables de las viviendas en cuestión para establecer acuerdos con respecto a las actividades a realizar, así como contar con un delegado de cada una de estas  para responder a los requerimientos del Contratista.</t>
  </si>
  <si>
    <t>Seguimiento de la interventoría</t>
  </si>
  <si>
    <t>Permanente durante el desarrollo del contrato</t>
  </si>
  <si>
    <t>En caso de que el contratista aplique a incentivos tributarios, se  pueden presentar retrasos en el cronograma.</t>
  </si>
  <si>
    <t>Elaboración del Plan de Trabajo Detallado que incluye cronograma de actividades y ruta crítica estableciendo los planes de acción para evitar retrasos que afecten el plazo total del contrato / Seguimiento estricto por parte de la interventoría y requerimiento inmediato al contratista para que cumpla el contrato y los plazos pactados.</t>
  </si>
  <si>
    <t xml:space="preserve">Revisión, aprobación y seguimiento del plan de trabajo detallado y cronogramas  por parte de la  interventoría y seguimiento a través de la solicitud de reportes periódicos por escrito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</si>
</sst>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ont>
    <font>
      <sz val="11"/>
      <color theme="1"/>
      <name val="Calibri"/>
      <family val="2"/>
      <scheme val="minor"/>
    </font>
    <font>
      <sz val="11"/>
      <color theme="1"/>
      <name val="Calibri"/>
      <family val="2"/>
      <scheme val="minor"/>
    </font>
    <font>
      <b/>
      <sz val="11"/>
      <color theme="1"/>
      <name val="Calibri"/>
      <family val="2"/>
      <scheme val="major"/>
    </font>
    <font>
      <sz val="11"/>
      <color theme="1"/>
      <name val="Nunito"/>
    </font>
    <font>
      <b/>
      <sz val="11"/>
      <color theme="1"/>
      <name val="Nunito"/>
    </font>
    <font>
      <sz val="11"/>
      <name val="Nunito"/>
    </font>
    <font>
      <sz val="11"/>
      <color rgb="FFFF0000"/>
      <name val="Nunito"/>
    </font>
    <font>
      <sz val="11"/>
      <name val="Calibri"/>
      <family val="2"/>
      <scheme val="minor"/>
    </font>
    <font>
      <b/>
      <sz val="11"/>
      <color theme="1"/>
      <name val="Calibri"/>
      <family val="2"/>
      <scheme val="minor"/>
    </font>
    <font>
      <sz val="11"/>
      <color rgb="FF000000"/>
      <name val="Calibri"/>
      <family val="2"/>
    </font>
    <font>
      <sz val="11"/>
      <name val="Calibri"/>
      <family val="2"/>
    </font>
    <font>
      <sz val="11"/>
      <color theme="1"/>
      <name val="Calibri"/>
      <family val="2"/>
      <scheme val="major"/>
    </font>
    <font>
      <sz val="10"/>
      <name val="Arial"/>
      <family val="2"/>
    </font>
  </fonts>
  <fills count="8">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rgb="FFFFC000"/>
        <bgColor indexed="64"/>
      </patternFill>
    </fill>
    <fill>
      <patternFill patternType="solid">
        <fgColor rgb="FFFFFFFF"/>
        <bgColor rgb="FF000000"/>
      </patternFill>
    </fill>
    <fill>
      <patternFill patternType="solid">
        <fgColor rgb="FFFFFF00"/>
        <bgColor rgb="FF000000"/>
      </patternFill>
    </fill>
    <fill>
      <patternFill patternType="solid">
        <fgColor rgb="FF66FF66"/>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s>
  <cellStyleXfs count="1">
    <xf numFmtId="0" fontId="0" fillId="0" borderId="0"/>
  </cellStyleXfs>
  <cellXfs count="98">
    <xf numFmtId="0" fontId="0" fillId="0" borderId="0" xfId="0"/>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3"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textRotation="90" wrapText="1"/>
      <protection locked="0"/>
    </xf>
    <xf numFmtId="0" fontId="11" fillId="0" borderId="8" xfId="0" applyFont="1" applyBorder="1" applyAlignment="1">
      <alignment horizontal="center" vertical="center" textRotation="90" wrapText="1"/>
    </xf>
    <xf numFmtId="0" fontId="11" fillId="5" borderId="8" xfId="0" applyFont="1" applyFill="1" applyBorder="1" applyAlignment="1">
      <alignment horizontal="center" vertical="center" textRotation="90"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textRotation="90" wrapText="1"/>
    </xf>
    <xf numFmtId="0" fontId="10" fillId="0" borderId="9" xfId="0" applyFont="1" applyBorder="1" applyAlignment="1">
      <alignment horizontal="center" vertical="center" textRotation="90" wrapText="1"/>
    </xf>
    <xf numFmtId="0" fontId="10" fillId="0" borderId="8" xfId="0" applyFont="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9" xfId="0" applyFont="1" applyBorder="1" applyAlignment="1">
      <alignment horizontal="center" vertical="center" wrapText="1"/>
    </xf>
    <xf numFmtId="0" fontId="10" fillId="5" borderId="1" xfId="0" applyFont="1" applyFill="1" applyBorder="1" applyAlignment="1">
      <alignment horizontal="center" vertical="center" textRotation="90" wrapText="1"/>
    </xf>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wrapText="1"/>
    </xf>
    <xf numFmtId="0" fontId="10" fillId="6" borderId="1" xfId="0" applyFont="1" applyFill="1" applyBorder="1" applyAlignment="1">
      <alignment horizontal="center" vertical="center" textRotation="90" wrapText="1"/>
    </xf>
    <xf numFmtId="0" fontId="10" fillId="6" borderId="1" xfId="0" applyFont="1" applyFill="1" applyBorder="1" applyAlignment="1">
      <alignment horizontal="center" vertical="center" textRotation="90"/>
    </xf>
    <xf numFmtId="0" fontId="12" fillId="0" borderId="1" xfId="0" applyFont="1" applyBorder="1" applyAlignment="1" applyProtection="1">
      <alignment horizontal="center" vertical="center" textRotation="90" wrapText="1"/>
      <protection locked="0"/>
    </xf>
    <xf numFmtId="0" fontId="12"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textRotation="90"/>
      <protection hidden="1"/>
    </xf>
    <xf numFmtId="0" fontId="12" fillId="2" borderId="1" xfId="0" applyFont="1" applyFill="1" applyBorder="1" applyAlignment="1" applyProtection="1">
      <alignment horizontal="center" vertical="center" textRotation="90" wrapText="1"/>
      <protection locked="0"/>
    </xf>
    <xf numFmtId="0" fontId="12" fillId="0" borderId="0" xfId="0" applyFont="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textRotation="90" wrapText="1"/>
      <protection locked="0"/>
    </xf>
    <xf numFmtId="0" fontId="2" fillId="2" borderId="1" xfId="0" applyFont="1" applyFill="1" applyBorder="1" applyAlignment="1" applyProtection="1">
      <alignment horizontal="center" vertical="center" textRotation="90" wrapText="1"/>
      <protection hidden="1"/>
    </xf>
    <xf numFmtId="0" fontId="2" fillId="2" borderId="1" xfId="0" applyFont="1" applyFill="1" applyBorder="1" applyAlignment="1" applyProtection="1">
      <alignment horizontal="center" vertical="center" textRotation="90"/>
      <protection hidden="1"/>
    </xf>
    <xf numFmtId="0" fontId="2" fillId="2" borderId="1" xfId="0" applyFont="1" applyFill="1" applyBorder="1" applyAlignment="1" applyProtection="1">
      <alignment horizontal="justify" vertical="center" wrapText="1"/>
      <protection locked="0"/>
    </xf>
    <xf numFmtId="0" fontId="2" fillId="0" borderId="1" xfId="0" applyFont="1" applyBorder="1" applyAlignment="1" applyProtection="1">
      <alignment horizontal="center" vertical="center" textRotation="90" wrapText="1"/>
      <protection locked="0"/>
    </xf>
    <xf numFmtId="0" fontId="2" fillId="0" borderId="1" xfId="0" applyFont="1" applyBorder="1" applyAlignment="1" applyProtection="1">
      <alignment horizontal="center" vertical="center" textRotation="90" wrapText="1"/>
      <protection hidden="1"/>
    </xf>
    <xf numFmtId="0" fontId="2" fillId="0" borderId="1" xfId="0" applyFont="1" applyBorder="1" applyAlignment="1" applyProtection="1">
      <alignment horizontal="center" vertical="center" textRotation="90"/>
      <protection hidden="1"/>
    </xf>
    <xf numFmtId="0" fontId="2" fillId="0" borderId="1" xfId="0" applyFont="1" applyBorder="1" applyAlignment="1" applyProtection="1">
      <alignment horizontal="justify" vertical="center" wrapText="1"/>
      <protection locked="0"/>
    </xf>
    <xf numFmtId="0" fontId="8" fillId="0" borderId="1" xfId="0" applyFont="1" applyBorder="1" applyAlignment="1" applyProtection="1">
      <alignment horizontal="center" vertical="center" textRotation="90" wrapText="1"/>
      <protection locked="0"/>
    </xf>
    <xf numFmtId="0" fontId="8" fillId="0" borderId="1" xfId="0" applyFont="1" applyBorder="1" applyAlignment="1" applyProtection="1">
      <alignment horizontal="center" vertical="center" textRotation="90" wrapText="1"/>
      <protection hidden="1"/>
    </xf>
    <xf numFmtId="0" fontId="8" fillId="0" borderId="1" xfId="0" applyFont="1" applyBorder="1" applyAlignment="1" applyProtection="1">
      <alignment horizontal="center" vertical="center" textRotation="90"/>
      <protection hidden="1"/>
    </xf>
    <xf numFmtId="0" fontId="8" fillId="2" borderId="1" xfId="0" applyFont="1" applyFill="1" applyBorder="1" applyAlignment="1" applyProtection="1">
      <alignment horizontal="center" vertical="center" textRotation="90" wrapText="1"/>
      <protection locked="0"/>
    </xf>
    <xf numFmtId="0" fontId="8" fillId="0" borderId="1" xfId="0" applyFont="1" applyBorder="1" applyAlignment="1" applyProtection="1">
      <alignment horizontal="justify" vertical="center" wrapText="1"/>
      <protection locked="0"/>
    </xf>
    <xf numFmtId="0" fontId="8" fillId="4" borderId="1" xfId="0" applyFont="1" applyFill="1" applyBorder="1" applyAlignment="1" applyProtection="1">
      <alignment horizontal="center" vertical="center" textRotation="90" wrapText="1"/>
      <protection locked="0"/>
    </xf>
    <xf numFmtId="0" fontId="10" fillId="7" borderId="1" xfId="0" applyFont="1" applyFill="1" applyBorder="1" applyAlignment="1">
      <alignment horizontal="center" vertical="center" textRotation="90" wrapText="1"/>
    </xf>
    <xf numFmtId="0" fontId="10" fillId="7" borderId="1" xfId="0" applyFont="1" applyFill="1" applyBorder="1" applyAlignment="1">
      <alignment horizontal="center" vertical="center" textRotation="90"/>
    </xf>
    <xf numFmtId="0" fontId="10" fillId="7" borderId="5" xfId="0" applyFont="1" applyFill="1" applyBorder="1" applyAlignment="1">
      <alignment horizontal="center" vertical="center" textRotation="90" wrapText="1"/>
    </xf>
    <xf numFmtId="0" fontId="10" fillId="7" borderId="5" xfId="0" applyFont="1" applyFill="1" applyBorder="1" applyAlignment="1">
      <alignment horizontal="center" vertical="center" textRotation="90"/>
    </xf>
    <xf numFmtId="0" fontId="8" fillId="2" borderId="1" xfId="0"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pplyProtection="1">
      <alignment horizontal="justify"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2" xfId="0" applyFont="1" applyBorder="1" applyAlignment="1" applyProtection="1">
      <alignment horizontal="justify" vertical="center" wrapText="1"/>
      <protection locked="0"/>
    </xf>
    <xf numFmtId="0" fontId="8" fillId="0" borderId="4" xfId="0" applyFont="1" applyBorder="1" applyAlignment="1" applyProtection="1">
      <alignment horizontal="justify" vertical="center" wrapText="1"/>
      <protection locked="0"/>
    </xf>
    <xf numFmtId="0" fontId="8" fillId="0" borderId="1" xfId="0" applyFont="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justify" vertical="center" wrapText="1"/>
      <protection locked="0"/>
    </xf>
    <xf numFmtId="0" fontId="2" fillId="2" borderId="3"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justify"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9" fillId="3" borderId="1" xfId="0" applyFont="1" applyFill="1" applyBorder="1" applyAlignment="1" applyProtection="1">
      <alignment horizontal="center" vertical="center" textRotation="90" wrapText="1"/>
      <protection locked="0"/>
    </xf>
    <xf numFmtId="0" fontId="9" fillId="3"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2" fillId="0" borderId="3"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5" fillId="0" borderId="0" xfId="0" applyFont="1" applyAlignment="1">
      <alignment horizontal="center" vertical="center"/>
    </xf>
    <xf numFmtId="10" fontId="9" fillId="3" borderId="1" xfId="0" applyNumberFormat="1" applyFont="1" applyFill="1" applyBorder="1" applyAlignment="1" applyProtection="1">
      <alignment horizontal="center" vertical="center" textRotation="90" wrapText="1"/>
      <protection locked="0"/>
    </xf>
    <xf numFmtId="0" fontId="9" fillId="0" borderId="0" xfId="0" applyFont="1" applyAlignment="1">
      <alignment horizontal="center" vertical="center"/>
    </xf>
    <xf numFmtId="0" fontId="9" fillId="3" borderId="5" xfId="0" applyFont="1" applyFill="1" applyBorder="1" applyAlignment="1" applyProtection="1">
      <alignment horizontal="center" vertical="center" textRotation="90" wrapText="1"/>
      <protection locked="0"/>
    </xf>
    <xf numFmtId="0" fontId="9" fillId="3" borderId="6" xfId="0" applyFont="1" applyFill="1" applyBorder="1" applyAlignment="1" applyProtection="1">
      <alignment horizontal="center" vertical="center" textRotation="90" wrapText="1"/>
      <protection locked="0"/>
    </xf>
    <xf numFmtId="0" fontId="2" fillId="2"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2" fillId="0" borderId="12" xfId="0" applyFont="1" applyBorder="1" applyAlignment="1" applyProtection="1">
      <alignment horizontal="justify" vertical="center" wrapText="1"/>
      <protection locked="0"/>
    </xf>
    <xf numFmtId="0" fontId="2" fillId="0" borderId="13"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5" xfId="0" applyFont="1" applyBorder="1" applyAlignment="1" applyProtection="1">
      <alignment horizontal="justify" vertical="center" wrapText="1"/>
      <protection locked="0"/>
    </xf>
    <xf numFmtId="0" fontId="10" fillId="0" borderId="14" xfId="0" applyFont="1" applyBorder="1" applyAlignment="1">
      <alignment horizontal="center" vertical="center" wrapText="1"/>
    </xf>
    <xf numFmtId="0" fontId="3" fillId="0" borderId="0" xfId="0" applyFont="1" applyAlignment="1">
      <alignment horizontal="center"/>
    </xf>
  </cellXfs>
  <cellStyles count="1">
    <cellStyle name="Normal" xfId="0" builtinId="0"/>
  </cellStyles>
  <dxfs count="79">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3399"/>
        </patternFill>
      </fill>
    </dxf>
    <dxf>
      <fill>
        <patternFill>
          <bgColor rgb="FFFF0066"/>
        </patternFill>
      </fill>
    </dxf>
    <dxf>
      <fill>
        <patternFill>
          <bgColor rgb="FFFFC000"/>
        </patternFill>
      </fill>
    </dxf>
    <dxf>
      <fill>
        <patternFill>
          <bgColor rgb="FFFFFF00"/>
        </patternFill>
      </fill>
    </dxf>
    <dxf>
      <fill>
        <patternFill>
          <bgColor rgb="FFFFC000"/>
        </patternFill>
      </fill>
    </dxf>
    <dxf>
      <fill>
        <patternFill>
          <bgColor rgb="FF66FF33"/>
        </patternFill>
      </fill>
    </dxf>
    <dxf>
      <fill>
        <patternFill>
          <bgColor rgb="FF66FF66"/>
        </patternFill>
      </fill>
    </dxf>
    <dxf>
      <fill>
        <patternFill>
          <bgColor rgb="FFFF00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FFC000"/>
        </patternFill>
      </fill>
    </dxf>
    <dxf>
      <fill>
        <patternFill>
          <bgColor rgb="FFFFFF00"/>
        </patternFill>
      </fill>
    </dxf>
    <dxf>
      <fill>
        <patternFill>
          <bgColor rgb="FF66FF99"/>
        </patternFill>
      </fill>
    </dxf>
    <dxf>
      <fill>
        <patternFill>
          <bgColor rgb="FF99FF99"/>
        </patternFill>
      </fill>
    </dxf>
    <dxf>
      <fill>
        <patternFill>
          <bgColor rgb="FF66FF66"/>
        </patternFill>
      </fill>
    </dxf>
    <dxf>
      <fill>
        <patternFill>
          <bgColor rgb="FFFF0066"/>
        </patternFill>
      </fill>
    </dxf>
    <dxf>
      <fill>
        <patternFill>
          <bgColor rgb="FFFF00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81643</xdr:colOff>
      <xdr:row>0</xdr:row>
      <xdr:rowOff>0</xdr:rowOff>
    </xdr:from>
    <xdr:to>
      <xdr:col>3</xdr:col>
      <xdr:colOff>522514</xdr:colOff>
      <xdr:row>0</xdr:row>
      <xdr:rowOff>748057</xdr:rowOff>
    </xdr:to>
    <xdr:pic>
      <xdr:nvPicPr>
        <xdr:cNvPr id="3" name="Imagen 2">
          <a:extLst>
            <a:ext uri="{FF2B5EF4-FFF2-40B4-BE49-F238E27FC236}">
              <a16:creationId xmlns:a16="http://schemas.microsoft.com/office/drawing/2014/main" id="{262734D4-AC96-4CEB-A6BF-2638AE9592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0"/>
          <a:ext cx="2590800" cy="744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9</xdr:col>
      <xdr:colOff>8563</xdr:colOff>
      <xdr:row>14</xdr:row>
      <xdr:rowOff>9200</xdr:rowOff>
    </xdr:to>
    <xdr:pic>
      <xdr:nvPicPr>
        <xdr:cNvPr id="2" name="Imagen 1">
          <a:extLst>
            <a:ext uri="{FF2B5EF4-FFF2-40B4-BE49-F238E27FC236}">
              <a16:creationId xmlns:a16="http://schemas.microsoft.com/office/drawing/2014/main" id="{45B4AD4E-7072-4C84-851C-0595F69124DD}"/>
            </a:ext>
          </a:extLst>
        </xdr:cNvPr>
        <xdr:cNvPicPr>
          <a:picLocks noChangeAspect="1"/>
        </xdr:cNvPicPr>
      </xdr:nvPicPr>
      <xdr:blipFill rotWithShape="1">
        <a:blip xmlns:r="http://schemas.openxmlformats.org/officeDocument/2006/relationships" r:embed="rId1"/>
        <a:srcRect t="9525"/>
        <a:stretch/>
      </xdr:blipFill>
      <xdr:spPr>
        <a:xfrm>
          <a:off x="0" y="200025"/>
          <a:ext cx="7723813" cy="2269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17319</xdr:rowOff>
    </xdr:from>
    <xdr:to>
      <xdr:col>4</xdr:col>
      <xdr:colOff>3823</xdr:colOff>
      <xdr:row>13</xdr:row>
      <xdr:rowOff>720942</xdr:rowOff>
    </xdr:to>
    <xdr:pic>
      <xdr:nvPicPr>
        <xdr:cNvPr id="3" name="Imagen 2">
          <a:extLst>
            <a:ext uri="{FF2B5EF4-FFF2-40B4-BE49-F238E27FC236}">
              <a16:creationId xmlns:a16="http://schemas.microsoft.com/office/drawing/2014/main" id="{82543369-117F-4666-8D5E-B9A7250F2879}"/>
            </a:ext>
          </a:extLst>
        </xdr:cNvPr>
        <xdr:cNvPicPr>
          <a:picLocks noChangeAspect="1"/>
        </xdr:cNvPicPr>
      </xdr:nvPicPr>
      <xdr:blipFill>
        <a:blip xmlns:r="http://schemas.openxmlformats.org/officeDocument/2006/relationships" r:embed="rId1"/>
        <a:stretch>
          <a:fillRect/>
        </a:stretch>
      </xdr:blipFill>
      <xdr:spPr>
        <a:xfrm>
          <a:off x="0" y="207819"/>
          <a:ext cx="4057143" cy="28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951543</xdr:colOff>
      <xdr:row>22</xdr:row>
      <xdr:rowOff>9039</xdr:rowOff>
    </xdr:to>
    <xdr:pic>
      <xdr:nvPicPr>
        <xdr:cNvPr id="2" name="Imagen 1">
          <a:extLst>
            <a:ext uri="{FF2B5EF4-FFF2-40B4-BE49-F238E27FC236}">
              <a16:creationId xmlns:a16="http://schemas.microsoft.com/office/drawing/2014/main" id="{2F165E83-26BE-42B4-B8B1-9A1DA717381A}"/>
            </a:ext>
          </a:extLst>
        </xdr:cNvPr>
        <xdr:cNvPicPr>
          <a:picLocks noChangeAspect="1"/>
        </xdr:cNvPicPr>
      </xdr:nvPicPr>
      <xdr:blipFill>
        <a:blip xmlns:r="http://schemas.openxmlformats.org/officeDocument/2006/relationships" r:embed="rId1"/>
        <a:stretch>
          <a:fillRect/>
        </a:stretch>
      </xdr:blipFill>
      <xdr:spPr>
        <a:xfrm>
          <a:off x="0" y="190500"/>
          <a:ext cx="7657143" cy="38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9205</xdr:colOff>
      <xdr:row>11</xdr:row>
      <xdr:rowOff>152155</xdr:rowOff>
    </xdr:to>
    <xdr:pic>
      <xdr:nvPicPr>
        <xdr:cNvPr id="2" name="Imagen 1">
          <a:extLst>
            <a:ext uri="{FF2B5EF4-FFF2-40B4-BE49-F238E27FC236}">
              <a16:creationId xmlns:a16="http://schemas.microsoft.com/office/drawing/2014/main" id="{97CE5C01-DBE2-41F6-8B84-04EC721BC268}"/>
            </a:ext>
          </a:extLst>
        </xdr:cNvPr>
        <xdr:cNvPicPr>
          <a:picLocks noChangeAspect="1"/>
        </xdr:cNvPicPr>
      </xdr:nvPicPr>
      <xdr:blipFill>
        <a:blip xmlns:r="http://schemas.openxmlformats.org/officeDocument/2006/relationships" r:embed="rId1"/>
        <a:stretch>
          <a:fillRect/>
        </a:stretch>
      </xdr:blipFill>
      <xdr:spPr>
        <a:xfrm>
          <a:off x="0" y="180975"/>
          <a:ext cx="2561905" cy="196190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7"/>
  <sheetViews>
    <sheetView tabSelected="1" view="pageBreakPreview" topLeftCell="B20" zoomScale="85" zoomScaleNormal="85" zoomScaleSheetLayoutView="85" workbookViewId="0">
      <selection activeCell="F21" sqref="F21:I21"/>
    </sheetView>
  </sheetViews>
  <sheetFormatPr baseColWidth="10" defaultColWidth="10.58203125" defaultRowHeight="17" x14ac:dyDescent="0.3"/>
  <cols>
    <col min="1" max="1" width="7.33203125" style="2" customWidth="1"/>
    <col min="2" max="2" width="10.08203125" style="2" customWidth="1"/>
    <col min="3" max="6" width="10.58203125" style="2"/>
    <col min="7" max="7" width="3.08203125" style="2" customWidth="1"/>
    <col min="8" max="8" width="15.83203125" style="2" customWidth="1"/>
    <col min="9" max="9" width="3.5" style="2" customWidth="1"/>
    <col min="10" max="10" width="10.58203125" style="2"/>
    <col min="11" max="11" width="4.33203125" style="2" customWidth="1"/>
    <col min="12" max="12" width="3.33203125" style="2" customWidth="1"/>
    <col min="13" max="13" width="2.83203125" style="2" customWidth="1"/>
    <col min="14" max="14" width="5" style="2" customWidth="1"/>
    <col min="15" max="16" width="4.33203125" style="2" customWidth="1"/>
    <col min="17" max="17" width="4.08203125" style="2" customWidth="1"/>
    <col min="18" max="18" width="4.58203125" style="2" customWidth="1"/>
    <col min="19" max="20" width="10.58203125" style="2"/>
    <col min="21" max="21" width="7.33203125" style="2" customWidth="1"/>
    <col min="22" max="23" width="4.33203125" style="2" customWidth="1"/>
    <col min="24" max="24" width="2.58203125" style="2" customWidth="1"/>
    <col min="25" max="25" width="4.5" style="2" customWidth="1"/>
    <col min="26" max="26" width="3.83203125" style="2" customWidth="1"/>
    <col min="27" max="27" width="4.58203125" style="2" customWidth="1"/>
    <col min="28" max="28" width="4.08203125" style="2" customWidth="1"/>
    <col min="29" max="29" width="8.08203125" style="2" customWidth="1"/>
    <col min="30" max="30" width="18.33203125" style="2" customWidth="1"/>
    <col min="31" max="31" width="16.08203125" style="2" customWidth="1"/>
    <col min="32" max="32" width="26.83203125" style="2" bestFit="1" customWidth="1"/>
    <col min="33" max="16384" width="10.58203125" style="2"/>
  </cols>
  <sheetData>
    <row r="1" spans="1:32" ht="81" customHeight="1" x14ac:dyDescent="0.3">
      <c r="A1" s="75" t="s">
        <v>78</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row>
    <row r="2" spans="1:32" x14ac:dyDescent="0.3">
      <c r="A2" s="77" t="s">
        <v>0</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ht="52.5" customHeight="1" x14ac:dyDescent="0.3">
      <c r="A3" s="71" t="s">
        <v>1</v>
      </c>
      <c r="B3" s="70" t="s">
        <v>2</v>
      </c>
      <c r="C3" s="70" t="s">
        <v>3</v>
      </c>
      <c r="D3" s="70" t="s">
        <v>4</v>
      </c>
      <c r="E3" s="76" t="s">
        <v>5</v>
      </c>
      <c r="F3" s="71" t="s">
        <v>6</v>
      </c>
      <c r="G3" s="71"/>
      <c r="H3" s="71"/>
      <c r="I3" s="71"/>
      <c r="J3" s="71" t="s">
        <v>7</v>
      </c>
      <c r="K3" s="71"/>
      <c r="L3" s="71"/>
      <c r="M3" s="71"/>
      <c r="N3" s="70" t="s">
        <v>8</v>
      </c>
      <c r="O3" s="70" t="s">
        <v>9</v>
      </c>
      <c r="P3" s="70" t="s">
        <v>10</v>
      </c>
      <c r="Q3" s="70" t="s">
        <v>11</v>
      </c>
      <c r="R3" s="70" t="s">
        <v>12</v>
      </c>
      <c r="S3" s="71" t="s">
        <v>13</v>
      </c>
      <c r="T3" s="71"/>
      <c r="U3" s="71"/>
      <c r="V3" s="71"/>
      <c r="W3" s="71"/>
      <c r="X3" s="71"/>
      <c r="Y3" s="71" t="s">
        <v>14</v>
      </c>
      <c r="Z3" s="71"/>
      <c r="AA3" s="71"/>
      <c r="AB3" s="71"/>
      <c r="AC3" s="78" t="s">
        <v>15</v>
      </c>
      <c r="AD3" s="71" t="s">
        <v>16</v>
      </c>
      <c r="AE3" s="71"/>
      <c r="AF3" s="71"/>
    </row>
    <row r="4" spans="1:32" ht="102" customHeight="1" x14ac:dyDescent="0.3">
      <c r="A4" s="71"/>
      <c r="B4" s="70"/>
      <c r="C4" s="70"/>
      <c r="D4" s="70"/>
      <c r="E4" s="76"/>
      <c r="F4" s="71"/>
      <c r="G4" s="71"/>
      <c r="H4" s="71"/>
      <c r="I4" s="71"/>
      <c r="J4" s="71"/>
      <c r="K4" s="71"/>
      <c r="L4" s="71"/>
      <c r="M4" s="71"/>
      <c r="N4" s="70"/>
      <c r="O4" s="70"/>
      <c r="P4" s="70"/>
      <c r="Q4" s="70"/>
      <c r="R4" s="70"/>
      <c r="S4" s="71"/>
      <c r="T4" s="71"/>
      <c r="U4" s="71"/>
      <c r="V4" s="71"/>
      <c r="W4" s="71"/>
      <c r="X4" s="71"/>
      <c r="Y4" s="7" t="s">
        <v>8</v>
      </c>
      <c r="Z4" s="7" t="s">
        <v>17</v>
      </c>
      <c r="AA4" s="7" t="s">
        <v>18</v>
      </c>
      <c r="AB4" s="7" t="s">
        <v>11</v>
      </c>
      <c r="AC4" s="79"/>
      <c r="AD4" s="71" t="s">
        <v>19</v>
      </c>
      <c r="AE4" s="71"/>
      <c r="AF4" s="6" t="s">
        <v>20</v>
      </c>
    </row>
    <row r="5" spans="1:32" ht="177.75" customHeight="1" x14ac:dyDescent="0.3">
      <c r="A5" s="27">
        <f>ROW()-4</f>
        <v>1</v>
      </c>
      <c r="B5" s="28" t="s">
        <v>21</v>
      </c>
      <c r="C5" s="28" t="s">
        <v>22</v>
      </c>
      <c r="D5" s="28" t="s">
        <v>23</v>
      </c>
      <c r="E5" s="28" t="s">
        <v>24</v>
      </c>
      <c r="F5" s="58" t="s">
        <v>25</v>
      </c>
      <c r="G5" s="58"/>
      <c r="H5" s="58"/>
      <c r="I5" s="58"/>
      <c r="J5" s="80" t="s">
        <v>26</v>
      </c>
      <c r="K5" s="80"/>
      <c r="L5" s="80"/>
      <c r="M5" s="80"/>
      <c r="N5" s="28">
        <v>1</v>
      </c>
      <c r="O5" s="28">
        <v>5</v>
      </c>
      <c r="P5" s="28">
        <f>SUM(N5:O5)</f>
        <v>6</v>
      </c>
      <c r="Q5" s="29" t="str">
        <f t="shared" ref="Q5:Q11" si="0">IF(P5&lt;5,"Bajo",IF(P5=5,"Medio",IF(P5&lt;8,"Alto","Extremo")))</f>
        <v>Alto</v>
      </c>
      <c r="R5" s="28" t="s">
        <v>27</v>
      </c>
      <c r="S5" s="58" t="s">
        <v>81</v>
      </c>
      <c r="T5" s="58"/>
      <c r="U5" s="58"/>
      <c r="V5" s="58"/>
      <c r="W5" s="58"/>
      <c r="X5" s="58"/>
      <c r="Y5" s="28">
        <v>1</v>
      </c>
      <c r="Z5" s="28">
        <v>1</v>
      </c>
      <c r="AA5" s="28">
        <f>SUM(Y5:Z5)</f>
        <v>2</v>
      </c>
      <c r="AB5" s="30" t="str">
        <f>IF(AA5&lt;5,"Bajo",IF(AA5=5,"Medio",IF(AA5&lt;8,"Alto","Extremo")))</f>
        <v>Bajo</v>
      </c>
      <c r="AC5" s="28" t="str">
        <f>R5</f>
        <v>Contratista</v>
      </c>
      <c r="AD5" s="58" t="s">
        <v>79</v>
      </c>
      <c r="AE5" s="58"/>
      <c r="AF5" s="31" t="s">
        <v>80</v>
      </c>
    </row>
    <row r="6" spans="1:32" ht="100.5" customHeight="1" x14ac:dyDescent="0.3">
      <c r="A6" s="27">
        <f t="shared" ref="A6:A27" si="1">ROW()-4</f>
        <v>2</v>
      </c>
      <c r="B6" s="32" t="s">
        <v>21</v>
      </c>
      <c r="C6" s="28" t="s">
        <v>22</v>
      </c>
      <c r="D6" s="32" t="s">
        <v>23</v>
      </c>
      <c r="E6" s="32" t="s">
        <v>28</v>
      </c>
      <c r="F6" s="56" t="s">
        <v>85</v>
      </c>
      <c r="G6" s="56"/>
      <c r="H6" s="56"/>
      <c r="I6" s="56"/>
      <c r="J6" s="57" t="s">
        <v>86</v>
      </c>
      <c r="K6" s="57"/>
      <c r="L6" s="57"/>
      <c r="M6" s="57"/>
      <c r="N6" s="32">
        <v>3</v>
      </c>
      <c r="O6" s="32">
        <v>4</v>
      </c>
      <c r="P6" s="32">
        <f t="shared" ref="P6:P11" si="2">SUM(N6:O6)</f>
        <v>7</v>
      </c>
      <c r="Q6" s="33" t="str">
        <f t="shared" si="0"/>
        <v>Alto</v>
      </c>
      <c r="R6" s="32" t="s">
        <v>27</v>
      </c>
      <c r="S6" s="56" t="s">
        <v>29</v>
      </c>
      <c r="T6" s="56"/>
      <c r="U6" s="56"/>
      <c r="V6" s="56"/>
      <c r="W6" s="56"/>
      <c r="X6" s="56"/>
      <c r="Y6" s="32">
        <v>2</v>
      </c>
      <c r="Z6" s="32">
        <v>2</v>
      </c>
      <c r="AA6" s="32">
        <f t="shared" ref="AA6:AA11" si="3">SUM(Y6:Z6)</f>
        <v>4</v>
      </c>
      <c r="AB6" s="34" t="str">
        <f t="shared" ref="AB6:AB11" si="4">IF(AA6&lt;5,"Bajo",IF(AA6=5,"Medio",IF(AA6&lt;8,"Alto","Extremo")))</f>
        <v>Bajo</v>
      </c>
      <c r="AC6" s="28" t="str">
        <f t="shared" ref="AC6:AC11" si="5">R6</f>
        <v>Contratista</v>
      </c>
      <c r="AD6" s="56" t="s">
        <v>82</v>
      </c>
      <c r="AE6" s="56"/>
      <c r="AF6" s="35" t="s">
        <v>83</v>
      </c>
    </row>
    <row r="7" spans="1:32" ht="185.25" customHeight="1" x14ac:dyDescent="0.3">
      <c r="A7" s="27">
        <f t="shared" si="1"/>
        <v>3</v>
      </c>
      <c r="B7" s="32" t="s">
        <v>21</v>
      </c>
      <c r="C7" s="32" t="s">
        <v>22</v>
      </c>
      <c r="D7" s="32" t="s">
        <v>23</v>
      </c>
      <c r="E7" s="32" t="s">
        <v>30</v>
      </c>
      <c r="F7" s="56" t="s">
        <v>84</v>
      </c>
      <c r="G7" s="56"/>
      <c r="H7" s="56"/>
      <c r="I7" s="56"/>
      <c r="J7" s="57" t="s">
        <v>87</v>
      </c>
      <c r="K7" s="57"/>
      <c r="L7" s="57"/>
      <c r="M7" s="57"/>
      <c r="N7" s="32">
        <v>3</v>
      </c>
      <c r="O7" s="32">
        <v>4</v>
      </c>
      <c r="P7" s="32">
        <f t="shared" ref="P7" si="6">SUM(N7:O7)</f>
        <v>7</v>
      </c>
      <c r="Q7" s="33" t="str">
        <f t="shared" ref="Q7" si="7">IF(P7&lt;5,"Bajo",IF(P7=5,"Medio",IF(P7&lt;8,"Alto","Extremo")))</f>
        <v>Alto</v>
      </c>
      <c r="R7" s="32" t="s">
        <v>27</v>
      </c>
      <c r="S7" s="56" t="s">
        <v>88</v>
      </c>
      <c r="T7" s="56"/>
      <c r="U7" s="56"/>
      <c r="V7" s="56"/>
      <c r="W7" s="56"/>
      <c r="X7" s="56"/>
      <c r="Y7" s="32">
        <v>1</v>
      </c>
      <c r="Z7" s="32">
        <v>4</v>
      </c>
      <c r="AA7" s="32">
        <f t="shared" ref="AA7" si="8">SUM(Y7:Z7)</f>
        <v>5</v>
      </c>
      <c r="AB7" s="34" t="str">
        <f t="shared" ref="AB7" si="9">IF(AA7&lt;5,"Bajo",IF(AA7=5,"Medio",IF(AA7&lt;8,"Alto","Extremo")))</f>
        <v>Medio</v>
      </c>
      <c r="AC7" s="28" t="str">
        <f t="shared" ref="AC7" si="10">R7</f>
        <v>Contratista</v>
      </c>
      <c r="AD7" s="56" t="s">
        <v>89</v>
      </c>
      <c r="AE7" s="56"/>
      <c r="AF7" s="35" t="s">
        <v>83</v>
      </c>
    </row>
    <row r="8" spans="1:32" ht="240.75" customHeight="1" x14ac:dyDescent="0.3">
      <c r="A8" s="27">
        <f t="shared" si="1"/>
        <v>4</v>
      </c>
      <c r="B8" s="32" t="s">
        <v>21</v>
      </c>
      <c r="C8" s="32" t="s">
        <v>22</v>
      </c>
      <c r="D8" s="32" t="s">
        <v>23</v>
      </c>
      <c r="E8" s="32" t="s">
        <v>30</v>
      </c>
      <c r="F8" s="56" t="s">
        <v>90</v>
      </c>
      <c r="G8" s="56"/>
      <c r="H8" s="56"/>
      <c r="I8" s="56"/>
      <c r="J8" s="57" t="s">
        <v>87</v>
      </c>
      <c r="K8" s="57"/>
      <c r="L8" s="57"/>
      <c r="M8" s="57"/>
      <c r="N8" s="32">
        <v>2</v>
      </c>
      <c r="O8" s="32">
        <v>4</v>
      </c>
      <c r="P8" s="32">
        <f t="shared" si="2"/>
        <v>6</v>
      </c>
      <c r="Q8" s="33" t="str">
        <f t="shared" si="0"/>
        <v>Alto</v>
      </c>
      <c r="R8" s="32" t="s">
        <v>27</v>
      </c>
      <c r="S8" s="56" t="s">
        <v>91</v>
      </c>
      <c r="T8" s="56"/>
      <c r="U8" s="56"/>
      <c r="V8" s="56"/>
      <c r="W8" s="56"/>
      <c r="X8" s="56"/>
      <c r="Y8" s="32">
        <v>2</v>
      </c>
      <c r="Z8" s="32">
        <v>2</v>
      </c>
      <c r="AA8" s="32">
        <f t="shared" si="3"/>
        <v>4</v>
      </c>
      <c r="AB8" s="34" t="str">
        <f t="shared" si="4"/>
        <v>Bajo</v>
      </c>
      <c r="AC8" s="28" t="str">
        <f t="shared" si="5"/>
        <v>Contratista</v>
      </c>
      <c r="AD8" s="56" t="s">
        <v>92</v>
      </c>
      <c r="AE8" s="56"/>
      <c r="AF8" s="35" t="s">
        <v>83</v>
      </c>
    </row>
    <row r="9" spans="1:32" ht="105.75" customHeight="1" x14ac:dyDescent="0.3">
      <c r="A9" s="27">
        <f t="shared" si="1"/>
        <v>5</v>
      </c>
      <c r="B9" s="32" t="s">
        <v>21</v>
      </c>
      <c r="C9" s="32" t="s">
        <v>22</v>
      </c>
      <c r="D9" s="32" t="s">
        <v>23</v>
      </c>
      <c r="E9" s="32" t="s">
        <v>32</v>
      </c>
      <c r="F9" s="56" t="s">
        <v>33</v>
      </c>
      <c r="G9" s="56"/>
      <c r="H9" s="56"/>
      <c r="I9" s="56"/>
      <c r="J9" s="57" t="s">
        <v>34</v>
      </c>
      <c r="K9" s="57"/>
      <c r="L9" s="57"/>
      <c r="M9" s="57"/>
      <c r="N9" s="32">
        <v>3</v>
      </c>
      <c r="O9" s="32">
        <v>3</v>
      </c>
      <c r="P9" s="32">
        <f t="shared" si="2"/>
        <v>6</v>
      </c>
      <c r="Q9" s="33" t="str">
        <f t="shared" si="0"/>
        <v>Alto</v>
      </c>
      <c r="R9" s="32" t="s">
        <v>27</v>
      </c>
      <c r="S9" s="58" t="s">
        <v>35</v>
      </c>
      <c r="T9" s="59"/>
      <c r="U9" s="59"/>
      <c r="V9" s="59"/>
      <c r="W9" s="59"/>
      <c r="X9" s="60"/>
      <c r="Y9" s="32">
        <v>1</v>
      </c>
      <c r="Z9" s="32">
        <v>2</v>
      </c>
      <c r="AA9" s="32">
        <f t="shared" si="3"/>
        <v>3</v>
      </c>
      <c r="AB9" s="34" t="str">
        <f t="shared" si="4"/>
        <v>Bajo</v>
      </c>
      <c r="AC9" s="28" t="str">
        <f t="shared" si="5"/>
        <v>Contratista</v>
      </c>
      <c r="AD9" s="56" t="s">
        <v>36</v>
      </c>
      <c r="AE9" s="56"/>
      <c r="AF9" s="35" t="s">
        <v>93</v>
      </c>
    </row>
    <row r="10" spans="1:32" ht="105.75" customHeight="1" x14ac:dyDescent="0.3">
      <c r="A10" s="27">
        <f t="shared" si="1"/>
        <v>6</v>
      </c>
      <c r="B10" s="32" t="s">
        <v>21</v>
      </c>
      <c r="C10" s="32" t="s">
        <v>22</v>
      </c>
      <c r="D10" s="32" t="s">
        <v>23</v>
      </c>
      <c r="E10" s="32" t="s">
        <v>30</v>
      </c>
      <c r="F10" s="61" t="s">
        <v>94</v>
      </c>
      <c r="G10" s="62"/>
      <c r="H10" s="62"/>
      <c r="I10" s="63"/>
      <c r="J10" s="64" t="s">
        <v>37</v>
      </c>
      <c r="K10" s="65"/>
      <c r="L10" s="65"/>
      <c r="M10" s="66"/>
      <c r="N10" s="32">
        <v>1</v>
      </c>
      <c r="O10" s="32">
        <v>4</v>
      </c>
      <c r="P10" s="32">
        <f t="shared" si="2"/>
        <v>5</v>
      </c>
      <c r="Q10" s="33" t="str">
        <f t="shared" si="0"/>
        <v>Medio</v>
      </c>
      <c r="R10" s="32" t="s">
        <v>27</v>
      </c>
      <c r="S10" s="67" t="s">
        <v>95</v>
      </c>
      <c r="T10" s="68"/>
      <c r="U10" s="68"/>
      <c r="V10" s="68"/>
      <c r="W10" s="68"/>
      <c r="X10" s="69"/>
      <c r="Y10" s="32">
        <v>1</v>
      </c>
      <c r="Z10" s="32">
        <v>2</v>
      </c>
      <c r="AA10" s="32">
        <f t="shared" si="3"/>
        <v>3</v>
      </c>
      <c r="AB10" s="34" t="str">
        <f t="shared" si="4"/>
        <v>Bajo</v>
      </c>
      <c r="AC10" s="28" t="str">
        <f t="shared" si="5"/>
        <v>Contratista</v>
      </c>
      <c r="AD10" s="67" t="s">
        <v>92</v>
      </c>
      <c r="AE10" s="69"/>
      <c r="AF10" s="35" t="s">
        <v>96</v>
      </c>
    </row>
    <row r="11" spans="1:32" s="4" customFormat="1" ht="105.75" customHeight="1" x14ac:dyDescent="0.3">
      <c r="A11" s="27">
        <f t="shared" si="1"/>
        <v>7</v>
      </c>
      <c r="B11" s="36" t="s">
        <v>21</v>
      </c>
      <c r="C11" s="36" t="s">
        <v>22</v>
      </c>
      <c r="D11" s="36" t="s">
        <v>23</v>
      </c>
      <c r="E11" s="36" t="s">
        <v>32</v>
      </c>
      <c r="F11" s="49" t="s">
        <v>97</v>
      </c>
      <c r="G11" s="49"/>
      <c r="H11" s="49"/>
      <c r="I11" s="49"/>
      <c r="J11" s="55" t="s">
        <v>38</v>
      </c>
      <c r="K11" s="55"/>
      <c r="L11" s="55"/>
      <c r="M11" s="55"/>
      <c r="N11" s="36">
        <v>1</v>
      </c>
      <c r="O11" s="36">
        <v>4</v>
      </c>
      <c r="P11" s="36">
        <f t="shared" si="2"/>
        <v>5</v>
      </c>
      <c r="Q11" s="37" t="str">
        <f t="shared" si="0"/>
        <v>Medio</v>
      </c>
      <c r="R11" s="36" t="s">
        <v>27</v>
      </c>
      <c r="S11" s="49" t="s">
        <v>39</v>
      </c>
      <c r="T11" s="49"/>
      <c r="U11" s="49"/>
      <c r="V11" s="49"/>
      <c r="W11" s="49"/>
      <c r="X11" s="49"/>
      <c r="Y11" s="36">
        <v>1</v>
      </c>
      <c r="Z11" s="36">
        <v>2</v>
      </c>
      <c r="AA11" s="36">
        <f t="shared" si="3"/>
        <v>3</v>
      </c>
      <c r="AB11" s="38" t="str">
        <f t="shared" si="4"/>
        <v>Bajo</v>
      </c>
      <c r="AC11" s="39" t="str">
        <f t="shared" si="5"/>
        <v>Contratista</v>
      </c>
      <c r="AD11" s="49" t="s">
        <v>98</v>
      </c>
      <c r="AE11" s="49"/>
      <c r="AF11" s="40" t="s">
        <v>93</v>
      </c>
    </row>
    <row r="12" spans="1:32" ht="70.5" customHeight="1" x14ac:dyDescent="0.3">
      <c r="A12" s="27">
        <f t="shared" si="1"/>
        <v>8</v>
      </c>
      <c r="B12" s="32" t="s">
        <v>21</v>
      </c>
      <c r="C12" s="32" t="s">
        <v>22</v>
      </c>
      <c r="D12" s="32" t="s">
        <v>23</v>
      </c>
      <c r="E12" s="32" t="s">
        <v>40</v>
      </c>
      <c r="F12" s="56" t="s">
        <v>99</v>
      </c>
      <c r="G12" s="56"/>
      <c r="H12" s="56"/>
      <c r="I12" s="56"/>
      <c r="J12" s="57" t="s">
        <v>104</v>
      </c>
      <c r="K12" s="57"/>
      <c r="L12" s="57"/>
      <c r="M12" s="57"/>
      <c r="N12" s="32">
        <v>1</v>
      </c>
      <c r="O12" s="32">
        <v>3</v>
      </c>
      <c r="P12" s="32">
        <f t="shared" ref="P12:P20" si="11">SUM(N12:O12)</f>
        <v>4</v>
      </c>
      <c r="Q12" s="33" t="str">
        <f t="shared" ref="Q12:Q27" si="12">IF(P12&lt;5,"Bajo",IF(P12=5,"Medio",IF(P12&lt;8,"Alto","Extremo")))</f>
        <v>Bajo</v>
      </c>
      <c r="R12" s="32" t="s">
        <v>27</v>
      </c>
      <c r="S12" s="56" t="s">
        <v>41</v>
      </c>
      <c r="T12" s="56"/>
      <c r="U12" s="56"/>
      <c r="V12" s="56"/>
      <c r="W12" s="56"/>
      <c r="X12" s="56"/>
      <c r="Y12" s="32">
        <v>1</v>
      </c>
      <c r="Z12" s="32">
        <v>2</v>
      </c>
      <c r="AA12" s="32">
        <f t="shared" ref="AA12:AA20" si="13">SUM(Y12:Z12)</f>
        <v>3</v>
      </c>
      <c r="AB12" s="34" t="str">
        <f t="shared" ref="AB12:AB20" si="14">IF(AA12&lt;5,"Bajo",IF(AA12=5,"Medio",IF(AA12&lt;8,"Alto","Extremo")))</f>
        <v>Bajo</v>
      </c>
      <c r="AC12" s="28" t="str">
        <f>R12</f>
        <v>Contratista</v>
      </c>
      <c r="AD12" s="56" t="s">
        <v>100</v>
      </c>
      <c r="AE12" s="56"/>
      <c r="AF12" s="35" t="s">
        <v>101</v>
      </c>
    </row>
    <row r="13" spans="1:32" ht="72" customHeight="1" x14ac:dyDescent="0.3">
      <c r="A13" s="27">
        <f t="shared" si="1"/>
        <v>9</v>
      </c>
      <c r="B13" s="32" t="s">
        <v>21</v>
      </c>
      <c r="C13" s="32" t="s">
        <v>22</v>
      </c>
      <c r="D13" s="32" t="s">
        <v>23</v>
      </c>
      <c r="E13" s="32" t="s">
        <v>40</v>
      </c>
      <c r="F13" s="56" t="s">
        <v>102</v>
      </c>
      <c r="G13" s="56"/>
      <c r="H13" s="56"/>
      <c r="I13" s="56"/>
      <c r="J13" s="57" t="s">
        <v>103</v>
      </c>
      <c r="K13" s="57"/>
      <c r="L13" s="57"/>
      <c r="M13" s="57"/>
      <c r="N13" s="32">
        <v>1</v>
      </c>
      <c r="O13" s="32">
        <v>5</v>
      </c>
      <c r="P13" s="32">
        <f t="shared" si="11"/>
        <v>6</v>
      </c>
      <c r="Q13" s="33" t="str">
        <f t="shared" si="12"/>
        <v>Alto</v>
      </c>
      <c r="R13" s="32" t="s">
        <v>27</v>
      </c>
      <c r="S13" s="56" t="s">
        <v>44</v>
      </c>
      <c r="T13" s="56"/>
      <c r="U13" s="56"/>
      <c r="V13" s="56"/>
      <c r="W13" s="56"/>
      <c r="X13" s="56"/>
      <c r="Y13" s="32">
        <v>1</v>
      </c>
      <c r="Z13" s="32">
        <v>4</v>
      </c>
      <c r="AA13" s="32">
        <f t="shared" si="13"/>
        <v>5</v>
      </c>
      <c r="AB13" s="34" t="str">
        <f t="shared" si="14"/>
        <v>Medio</v>
      </c>
      <c r="AC13" s="28" t="str">
        <f>R13</f>
        <v>Contratista</v>
      </c>
      <c r="AD13" s="56" t="s">
        <v>100</v>
      </c>
      <c r="AE13" s="56"/>
      <c r="AF13" s="35" t="s">
        <v>101</v>
      </c>
    </row>
    <row r="14" spans="1:32" ht="74.25" customHeight="1" x14ac:dyDescent="0.3">
      <c r="A14" s="27">
        <f t="shared" si="1"/>
        <v>10</v>
      </c>
      <c r="B14" s="32" t="s">
        <v>21</v>
      </c>
      <c r="C14" s="32" t="s">
        <v>22</v>
      </c>
      <c r="D14" s="32" t="s">
        <v>23</v>
      </c>
      <c r="E14" s="32" t="s">
        <v>40</v>
      </c>
      <c r="F14" s="56" t="s">
        <v>105</v>
      </c>
      <c r="G14" s="56"/>
      <c r="H14" s="56"/>
      <c r="I14" s="56"/>
      <c r="J14" s="57" t="s">
        <v>103</v>
      </c>
      <c r="K14" s="57"/>
      <c r="L14" s="57"/>
      <c r="M14" s="57"/>
      <c r="N14" s="32">
        <v>2</v>
      </c>
      <c r="O14" s="32">
        <v>5</v>
      </c>
      <c r="P14" s="32">
        <f t="shared" si="11"/>
        <v>7</v>
      </c>
      <c r="Q14" s="33" t="str">
        <f t="shared" si="12"/>
        <v>Alto</v>
      </c>
      <c r="R14" s="32" t="s">
        <v>27</v>
      </c>
      <c r="S14" s="56" t="s">
        <v>45</v>
      </c>
      <c r="T14" s="56"/>
      <c r="U14" s="56"/>
      <c r="V14" s="56"/>
      <c r="W14" s="56"/>
      <c r="X14" s="56"/>
      <c r="Y14" s="32">
        <v>1</v>
      </c>
      <c r="Z14" s="32">
        <v>5</v>
      </c>
      <c r="AA14" s="32">
        <f t="shared" si="13"/>
        <v>6</v>
      </c>
      <c r="AB14" s="34" t="str">
        <f t="shared" si="14"/>
        <v>Alto</v>
      </c>
      <c r="AC14" s="28" t="s">
        <v>46</v>
      </c>
      <c r="AD14" s="56" t="s">
        <v>100</v>
      </c>
      <c r="AE14" s="56"/>
      <c r="AF14" s="35" t="s">
        <v>106</v>
      </c>
    </row>
    <row r="15" spans="1:32" s="5" customFormat="1" ht="75" customHeight="1" x14ac:dyDescent="0.3">
      <c r="A15" s="27">
        <f t="shared" si="1"/>
        <v>11</v>
      </c>
      <c r="B15" s="36" t="s">
        <v>21</v>
      </c>
      <c r="C15" s="36" t="s">
        <v>22</v>
      </c>
      <c r="D15" s="36" t="s">
        <v>23</v>
      </c>
      <c r="E15" s="36" t="s">
        <v>30</v>
      </c>
      <c r="F15" s="49" t="s">
        <v>47</v>
      </c>
      <c r="G15" s="49"/>
      <c r="H15" s="49"/>
      <c r="I15" s="49"/>
      <c r="J15" s="55" t="s">
        <v>31</v>
      </c>
      <c r="K15" s="55"/>
      <c r="L15" s="55"/>
      <c r="M15" s="55"/>
      <c r="N15" s="36">
        <v>2</v>
      </c>
      <c r="O15" s="36">
        <v>2</v>
      </c>
      <c r="P15" s="41">
        <v>5</v>
      </c>
      <c r="Q15" s="33" t="str">
        <f t="shared" si="12"/>
        <v>Medio</v>
      </c>
      <c r="R15" s="36" t="s">
        <v>27</v>
      </c>
      <c r="S15" s="49" t="s">
        <v>48</v>
      </c>
      <c r="T15" s="49"/>
      <c r="U15" s="49"/>
      <c r="V15" s="49"/>
      <c r="W15" s="49"/>
      <c r="X15" s="49"/>
      <c r="Y15" s="36">
        <v>1</v>
      </c>
      <c r="Z15" s="36">
        <v>2</v>
      </c>
      <c r="AA15" s="36">
        <f t="shared" ref="AA15" si="15">SUM(Y15:Z15)</f>
        <v>3</v>
      </c>
      <c r="AB15" s="38" t="str">
        <f t="shared" si="14"/>
        <v>Bajo</v>
      </c>
      <c r="AC15" s="39" t="str">
        <f>R15</f>
        <v>Contratista</v>
      </c>
      <c r="AD15" s="49" t="s">
        <v>107</v>
      </c>
      <c r="AE15" s="49"/>
      <c r="AF15" s="40" t="s">
        <v>83</v>
      </c>
    </row>
    <row r="16" spans="1:32" s="5" customFormat="1" ht="117" customHeight="1" x14ac:dyDescent="0.3">
      <c r="A16" s="27">
        <f t="shared" si="1"/>
        <v>12</v>
      </c>
      <c r="B16" s="36" t="s">
        <v>21</v>
      </c>
      <c r="C16" s="36" t="s">
        <v>22</v>
      </c>
      <c r="D16" s="36" t="s">
        <v>23</v>
      </c>
      <c r="E16" s="36" t="s">
        <v>30</v>
      </c>
      <c r="F16" s="49" t="s">
        <v>49</v>
      </c>
      <c r="G16" s="49"/>
      <c r="H16" s="49"/>
      <c r="I16" s="49"/>
      <c r="J16" s="55" t="s">
        <v>50</v>
      </c>
      <c r="K16" s="55"/>
      <c r="L16" s="55"/>
      <c r="M16" s="55"/>
      <c r="N16" s="36">
        <v>2</v>
      </c>
      <c r="O16" s="36">
        <v>2</v>
      </c>
      <c r="P16" s="41">
        <v>5</v>
      </c>
      <c r="Q16" s="33" t="str">
        <f t="shared" si="12"/>
        <v>Medio</v>
      </c>
      <c r="R16" s="36" t="s">
        <v>27</v>
      </c>
      <c r="S16" s="49" t="s">
        <v>108</v>
      </c>
      <c r="T16" s="49"/>
      <c r="U16" s="49"/>
      <c r="V16" s="49"/>
      <c r="W16" s="49"/>
      <c r="X16" s="49"/>
      <c r="Y16" s="36">
        <v>1</v>
      </c>
      <c r="Z16" s="36">
        <v>2</v>
      </c>
      <c r="AA16" s="36">
        <f t="shared" si="13"/>
        <v>3</v>
      </c>
      <c r="AB16" s="38" t="str">
        <f t="shared" si="14"/>
        <v>Bajo</v>
      </c>
      <c r="AC16" s="39" t="str">
        <f>R16</f>
        <v>Contratista</v>
      </c>
      <c r="AD16" s="49" t="s">
        <v>107</v>
      </c>
      <c r="AE16" s="49"/>
      <c r="AF16" s="40" t="s">
        <v>83</v>
      </c>
    </row>
    <row r="17" spans="1:32" ht="73.5" customHeight="1" x14ac:dyDescent="0.3">
      <c r="A17" s="27">
        <f t="shared" si="1"/>
        <v>13</v>
      </c>
      <c r="B17" s="32" t="s">
        <v>21</v>
      </c>
      <c r="C17" s="32" t="s">
        <v>22</v>
      </c>
      <c r="D17" s="32" t="s">
        <v>23</v>
      </c>
      <c r="E17" s="32" t="s">
        <v>51</v>
      </c>
      <c r="F17" s="56" t="s">
        <v>109</v>
      </c>
      <c r="G17" s="56"/>
      <c r="H17" s="56"/>
      <c r="I17" s="56"/>
      <c r="J17" s="57" t="s">
        <v>52</v>
      </c>
      <c r="K17" s="57"/>
      <c r="L17" s="57"/>
      <c r="M17" s="57"/>
      <c r="N17" s="32">
        <v>1</v>
      </c>
      <c r="O17" s="32">
        <v>4</v>
      </c>
      <c r="P17" s="32">
        <f>SUM(N17:O17)</f>
        <v>5</v>
      </c>
      <c r="Q17" s="33" t="str">
        <f t="shared" si="12"/>
        <v>Medio</v>
      </c>
      <c r="R17" s="32" t="s">
        <v>27</v>
      </c>
      <c r="S17" s="56" t="s">
        <v>110</v>
      </c>
      <c r="T17" s="56"/>
      <c r="U17" s="56"/>
      <c r="V17" s="56"/>
      <c r="W17" s="56"/>
      <c r="X17" s="56"/>
      <c r="Y17" s="32">
        <v>1</v>
      </c>
      <c r="Z17" s="32">
        <v>3</v>
      </c>
      <c r="AA17" s="32">
        <f t="shared" si="13"/>
        <v>4</v>
      </c>
      <c r="AB17" s="34" t="str">
        <f t="shared" si="14"/>
        <v>Bajo</v>
      </c>
      <c r="AC17" s="28" t="s">
        <v>46</v>
      </c>
      <c r="AD17" s="56" t="s">
        <v>111</v>
      </c>
      <c r="AE17" s="56"/>
      <c r="AF17" s="35" t="s">
        <v>112</v>
      </c>
    </row>
    <row r="18" spans="1:32" s="5" customFormat="1" ht="76.5" customHeight="1" x14ac:dyDescent="0.3">
      <c r="A18" s="27">
        <f t="shared" si="1"/>
        <v>14</v>
      </c>
      <c r="B18" s="36" t="s">
        <v>21</v>
      </c>
      <c r="C18" s="36" t="s">
        <v>22</v>
      </c>
      <c r="D18" s="36" t="s">
        <v>23</v>
      </c>
      <c r="E18" s="36" t="s">
        <v>40</v>
      </c>
      <c r="F18" s="49" t="s">
        <v>113</v>
      </c>
      <c r="G18" s="49"/>
      <c r="H18" s="49"/>
      <c r="I18" s="49"/>
      <c r="J18" s="55" t="s">
        <v>114</v>
      </c>
      <c r="K18" s="55"/>
      <c r="L18" s="55"/>
      <c r="M18" s="55"/>
      <c r="N18" s="36">
        <v>3</v>
      </c>
      <c r="O18" s="36">
        <v>4</v>
      </c>
      <c r="P18" s="36">
        <f>SUM(N18:O18)</f>
        <v>7</v>
      </c>
      <c r="Q18" s="33" t="str">
        <f t="shared" si="12"/>
        <v>Alto</v>
      </c>
      <c r="R18" s="36" t="s">
        <v>27</v>
      </c>
      <c r="S18" s="49" t="s">
        <v>53</v>
      </c>
      <c r="T18" s="49"/>
      <c r="U18" s="49"/>
      <c r="V18" s="49"/>
      <c r="W18" s="49"/>
      <c r="X18" s="49"/>
      <c r="Y18" s="36">
        <v>2</v>
      </c>
      <c r="Z18" s="36">
        <v>4</v>
      </c>
      <c r="AA18" s="36">
        <f t="shared" si="13"/>
        <v>6</v>
      </c>
      <c r="AB18" s="38" t="str">
        <f t="shared" si="14"/>
        <v>Alto</v>
      </c>
      <c r="AC18" s="39" t="s">
        <v>54</v>
      </c>
      <c r="AD18" s="56" t="s">
        <v>42</v>
      </c>
      <c r="AE18" s="56"/>
      <c r="AF18" s="40" t="s">
        <v>43</v>
      </c>
    </row>
    <row r="19" spans="1:32" s="5" customFormat="1" ht="127" customHeight="1" x14ac:dyDescent="0.3">
      <c r="A19" s="27">
        <f t="shared" si="1"/>
        <v>15</v>
      </c>
      <c r="B19" s="32" t="s">
        <v>21</v>
      </c>
      <c r="C19" s="32" t="s">
        <v>22</v>
      </c>
      <c r="D19" s="32" t="s">
        <v>23</v>
      </c>
      <c r="E19" s="32" t="s">
        <v>55</v>
      </c>
      <c r="F19" s="49" t="s">
        <v>56</v>
      </c>
      <c r="G19" s="49"/>
      <c r="H19" s="49"/>
      <c r="I19" s="49"/>
      <c r="J19" s="50" t="s">
        <v>52</v>
      </c>
      <c r="K19" s="51"/>
      <c r="L19" s="51"/>
      <c r="M19" s="52"/>
      <c r="N19" s="36">
        <v>2</v>
      </c>
      <c r="O19" s="36">
        <v>3</v>
      </c>
      <c r="P19" s="36">
        <f>SUM(N19:O19)</f>
        <v>5</v>
      </c>
      <c r="Q19" s="33" t="str">
        <f t="shared" si="12"/>
        <v>Medio</v>
      </c>
      <c r="R19" s="36" t="s">
        <v>27</v>
      </c>
      <c r="S19" s="56" t="s">
        <v>57</v>
      </c>
      <c r="T19" s="56"/>
      <c r="U19" s="56"/>
      <c r="V19" s="56"/>
      <c r="W19" s="56"/>
      <c r="X19" s="56"/>
      <c r="Y19" s="36">
        <v>2</v>
      </c>
      <c r="Z19" s="36">
        <v>2</v>
      </c>
      <c r="AA19" s="36">
        <f t="shared" ref="AA19" si="16">SUM(Y19:Z19)</f>
        <v>4</v>
      </c>
      <c r="AB19" s="38" t="str">
        <f t="shared" ref="AB19" si="17">IF(AA19&lt;5,"Bajo",IF(AA19=5,"Medio",IF(AA19&lt;8,"Alto","Extremo")))</f>
        <v>Bajo</v>
      </c>
      <c r="AC19" s="39" t="s">
        <v>54</v>
      </c>
      <c r="AD19" s="50" t="s">
        <v>58</v>
      </c>
      <c r="AE19" s="52"/>
      <c r="AF19" s="40" t="s">
        <v>59</v>
      </c>
    </row>
    <row r="20" spans="1:32" ht="75" customHeight="1" x14ac:dyDescent="0.3">
      <c r="A20" s="27">
        <f t="shared" si="1"/>
        <v>16</v>
      </c>
      <c r="B20" s="32" t="s">
        <v>21</v>
      </c>
      <c r="C20" s="32" t="s">
        <v>22</v>
      </c>
      <c r="D20" s="32" t="s">
        <v>23</v>
      </c>
      <c r="E20" s="32" t="s">
        <v>55</v>
      </c>
      <c r="F20" s="56" t="s">
        <v>115</v>
      </c>
      <c r="G20" s="56"/>
      <c r="H20" s="56"/>
      <c r="I20" s="56"/>
      <c r="J20" s="57" t="s">
        <v>31</v>
      </c>
      <c r="K20" s="57"/>
      <c r="L20" s="57"/>
      <c r="M20" s="57"/>
      <c r="N20" s="32">
        <v>1</v>
      </c>
      <c r="O20" s="32">
        <v>3</v>
      </c>
      <c r="P20" s="32">
        <f t="shared" si="11"/>
        <v>4</v>
      </c>
      <c r="Q20" s="33" t="str">
        <f t="shared" si="12"/>
        <v>Bajo</v>
      </c>
      <c r="R20" s="32" t="s">
        <v>27</v>
      </c>
      <c r="S20" s="56" t="s">
        <v>116</v>
      </c>
      <c r="T20" s="56"/>
      <c r="U20" s="56"/>
      <c r="V20" s="56"/>
      <c r="W20" s="56"/>
      <c r="X20" s="56"/>
      <c r="Y20" s="32">
        <v>1</v>
      </c>
      <c r="Z20" s="32">
        <v>3</v>
      </c>
      <c r="AA20" s="32">
        <f t="shared" si="13"/>
        <v>4</v>
      </c>
      <c r="AB20" s="34" t="str">
        <f t="shared" si="14"/>
        <v>Bajo</v>
      </c>
      <c r="AC20" s="28" t="s">
        <v>27</v>
      </c>
      <c r="AD20" s="56" t="s">
        <v>117</v>
      </c>
      <c r="AE20" s="56"/>
      <c r="AF20" s="40" t="s">
        <v>83</v>
      </c>
    </row>
    <row r="21" spans="1:32" ht="132.75" customHeight="1" x14ac:dyDescent="0.3">
      <c r="A21" s="27">
        <f t="shared" si="1"/>
        <v>17</v>
      </c>
      <c r="B21" s="32" t="s">
        <v>21</v>
      </c>
      <c r="C21" s="32" t="s">
        <v>22</v>
      </c>
      <c r="D21" s="32" t="s">
        <v>23</v>
      </c>
      <c r="E21" s="32" t="s">
        <v>60</v>
      </c>
      <c r="F21" s="72" t="s">
        <v>118</v>
      </c>
      <c r="G21" s="73"/>
      <c r="H21" s="73"/>
      <c r="I21" s="74"/>
      <c r="J21" s="57" t="s">
        <v>61</v>
      </c>
      <c r="K21" s="57"/>
      <c r="L21" s="57"/>
      <c r="M21" s="57"/>
      <c r="N21" s="32">
        <v>1</v>
      </c>
      <c r="O21" s="32">
        <v>4</v>
      </c>
      <c r="P21" s="32">
        <f>SUM(N21:O21)</f>
        <v>5</v>
      </c>
      <c r="Q21" s="33" t="str">
        <f t="shared" si="12"/>
        <v>Medio</v>
      </c>
      <c r="R21" s="32" t="s">
        <v>27</v>
      </c>
      <c r="S21" s="56" t="s">
        <v>62</v>
      </c>
      <c r="T21" s="56"/>
      <c r="U21" s="56"/>
      <c r="V21" s="56"/>
      <c r="W21" s="56"/>
      <c r="X21" s="56"/>
      <c r="Y21" s="32">
        <v>1</v>
      </c>
      <c r="Z21" s="32">
        <v>3</v>
      </c>
      <c r="AA21" s="32">
        <f>SUM(Y21:Z21)</f>
        <v>4</v>
      </c>
      <c r="AB21" s="34" t="str">
        <f>IF(AA21&lt;5,"Bajo",IF(AA21=5,"Medio",IF(AA21&lt;8,"Alto","Extremo")))</f>
        <v>Bajo</v>
      </c>
      <c r="AC21" s="28" t="str">
        <f>R21</f>
        <v>Contratista</v>
      </c>
      <c r="AD21" s="56" t="s">
        <v>63</v>
      </c>
      <c r="AE21" s="56"/>
      <c r="AF21" s="40" t="s">
        <v>83</v>
      </c>
    </row>
    <row r="22" spans="1:32" s="47" customFormat="1" ht="90.75" customHeight="1" x14ac:dyDescent="0.3">
      <c r="A22" s="46">
        <v>18</v>
      </c>
      <c r="B22" s="36" t="s">
        <v>21</v>
      </c>
      <c r="C22" s="36" t="s">
        <v>22</v>
      </c>
      <c r="D22" s="36" t="s">
        <v>23</v>
      </c>
      <c r="E22" s="36" t="s">
        <v>30</v>
      </c>
      <c r="F22" s="49" t="s">
        <v>132</v>
      </c>
      <c r="G22" s="49"/>
      <c r="H22" s="49"/>
      <c r="I22" s="49"/>
      <c r="J22" s="50" t="s">
        <v>61</v>
      </c>
      <c r="K22" s="51"/>
      <c r="L22" s="51"/>
      <c r="M22" s="52"/>
      <c r="N22" s="36">
        <v>1</v>
      </c>
      <c r="O22" s="36">
        <v>4</v>
      </c>
      <c r="P22" s="36">
        <f>SUM(N22:O22)</f>
        <v>5</v>
      </c>
      <c r="Q22" s="37" t="str">
        <f>IF(P22&lt;5,"Bajo",IF(P22=5,"Medio",IF(P22&lt;8,"Alto","Extremo")))</f>
        <v>Medio</v>
      </c>
      <c r="R22" s="36" t="s">
        <v>27</v>
      </c>
      <c r="S22" s="50" t="s">
        <v>133</v>
      </c>
      <c r="T22" s="51"/>
      <c r="U22" s="51"/>
      <c r="V22" s="51"/>
      <c r="W22" s="51"/>
      <c r="X22" s="52"/>
      <c r="Y22" s="36">
        <v>1</v>
      </c>
      <c r="Z22" s="36">
        <v>3</v>
      </c>
      <c r="AA22" s="36">
        <f>SUM(Y22:Z22)</f>
        <v>4</v>
      </c>
      <c r="AB22" s="38" t="str">
        <f>IF(AA22&lt;5,"Bajo",IF(AA22=5,"Medio",IF(AA22&lt;8,"Alto","Extremo")))</f>
        <v>Bajo</v>
      </c>
      <c r="AC22" s="39" t="str">
        <f>R22</f>
        <v>Contratista</v>
      </c>
      <c r="AD22" s="53" t="s">
        <v>134</v>
      </c>
      <c r="AE22" s="54"/>
      <c r="AF22" s="40" t="s">
        <v>135</v>
      </c>
    </row>
    <row r="23" spans="1:32" s="47" customFormat="1" ht="126.75" customHeight="1" x14ac:dyDescent="0.3">
      <c r="A23" s="48">
        <v>19</v>
      </c>
      <c r="B23" s="36" t="s">
        <v>21</v>
      </c>
      <c r="C23" s="36" t="s">
        <v>22</v>
      </c>
      <c r="D23" s="36" t="s">
        <v>23</v>
      </c>
      <c r="E23" s="36" t="s">
        <v>30</v>
      </c>
      <c r="F23" s="49" t="s">
        <v>136</v>
      </c>
      <c r="G23" s="49"/>
      <c r="H23" s="49"/>
      <c r="I23" s="49"/>
      <c r="J23" s="55" t="s">
        <v>31</v>
      </c>
      <c r="K23" s="55"/>
      <c r="L23" s="55"/>
      <c r="M23" s="55"/>
      <c r="N23" s="36">
        <v>3</v>
      </c>
      <c r="O23" s="36">
        <v>4</v>
      </c>
      <c r="P23" s="36">
        <f t="shared" ref="P23" si="18">SUM(N23:O23)</f>
        <v>7</v>
      </c>
      <c r="Q23" s="37" t="str">
        <f t="shared" ref="Q23" si="19">IF(P23&lt;5,"Bajo",IF(P23=5,"Medio",IF(P23&lt;8,"Alto","Extremo")))</f>
        <v>Alto</v>
      </c>
      <c r="R23" s="36" t="s">
        <v>27</v>
      </c>
      <c r="S23" s="49" t="s">
        <v>137</v>
      </c>
      <c r="T23" s="49"/>
      <c r="U23" s="49"/>
      <c r="V23" s="49"/>
      <c r="W23" s="49"/>
      <c r="X23" s="49"/>
      <c r="Y23" s="36">
        <v>1</v>
      </c>
      <c r="Z23" s="36">
        <v>4</v>
      </c>
      <c r="AA23" s="36">
        <f t="shared" ref="AA23" si="20">SUM(Y23:Z23)</f>
        <v>5</v>
      </c>
      <c r="AB23" s="38" t="str">
        <f t="shared" ref="AB23" si="21">IF(AA23&lt;5,"Bajo",IF(AA23=5,"Medio",IF(AA23&lt;8,"Alto","Extremo")))</f>
        <v>Medio</v>
      </c>
      <c r="AC23" s="39" t="str">
        <f t="shared" ref="AC23" si="22">R23</f>
        <v>Contratista</v>
      </c>
      <c r="AD23" s="49" t="s">
        <v>138</v>
      </c>
      <c r="AE23" s="49"/>
      <c r="AF23" s="40" t="s">
        <v>135</v>
      </c>
    </row>
    <row r="24" spans="1:32" ht="64.5" customHeight="1" x14ac:dyDescent="0.3">
      <c r="A24" s="27">
        <f t="shared" si="1"/>
        <v>20</v>
      </c>
      <c r="B24" s="9" t="s">
        <v>21</v>
      </c>
      <c r="C24" s="9" t="s">
        <v>22</v>
      </c>
      <c r="D24" s="9" t="s">
        <v>23</v>
      </c>
      <c r="E24" s="11" t="s">
        <v>30</v>
      </c>
      <c r="F24" s="72" t="s">
        <v>121</v>
      </c>
      <c r="G24" s="73"/>
      <c r="H24" s="73"/>
      <c r="I24" s="74"/>
      <c r="J24" s="84" t="s">
        <v>87</v>
      </c>
      <c r="K24" s="85"/>
      <c r="L24" s="85"/>
      <c r="M24" s="86"/>
      <c r="N24" s="12">
        <v>1</v>
      </c>
      <c r="O24" s="13">
        <v>3</v>
      </c>
      <c r="P24" s="32">
        <f t="shared" ref="P24:P27" si="23">SUM(N24:O24)</f>
        <v>4</v>
      </c>
      <c r="Q24" s="33" t="str">
        <f t="shared" si="12"/>
        <v>Bajo</v>
      </c>
      <c r="R24" s="8" t="s">
        <v>27</v>
      </c>
      <c r="S24" s="56" t="s">
        <v>66</v>
      </c>
      <c r="T24" s="56"/>
      <c r="U24" s="56"/>
      <c r="V24" s="56"/>
      <c r="W24" s="56"/>
      <c r="X24" s="56"/>
      <c r="Y24" s="13">
        <v>1</v>
      </c>
      <c r="Z24" s="13">
        <v>2</v>
      </c>
      <c r="AA24" s="42">
        <v>3</v>
      </c>
      <c r="AB24" s="43" t="s">
        <v>65</v>
      </c>
      <c r="AC24" s="14" t="s">
        <v>67</v>
      </c>
      <c r="AD24" s="87" t="s">
        <v>68</v>
      </c>
      <c r="AE24" s="88"/>
      <c r="AF24" s="10" t="s">
        <v>83</v>
      </c>
    </row>
    <row r="25" spans="1:32" ht="82.5" customHeight="1" x14ac:dyDescent="0.3">
      <c r="A25" s="27">
        <f t="shared" si="1"/>
        <v>21</v>
      </c>
      <c r="B25" s="12" t="s">
        <v>21</v>
      </c>
      <c r="C25" s="12" t="s">
        <v>22</v>
      </c>
      <c r="D25" s="12" t="s">
        <v>23</v>
      </c>
      <c r="E25" s="15" t="s">
        <v>30</v>
      </c>
      <c r="F25" s="89" t="s">
        <v>119</v>
      </c>
      <c r="G25" s="90"/>
      <c r="H25" s="90"/>
      <c r="I25" s="91"/>
      <c r="J25" s="92" t="s">
        <v>122</v>
      </c>
      <c r="K25" s="93"/>
      <c r="L25" s="93"/>
      <c r="M25" s="94"/>
      <c r="N25" s="15">
        <v>2</v>
      </c>
      <c r="O25" s="12">
        <v>2</v>
      </c>
      <c r="P25" s="32">
        <f t="shared" si="23"/>
        <v>4</v>
      </c>
      <c r="Q25" s="33" t="str">
        <f t="shared" si="12"/>
        <v>Bajo</v>
      </c>
      <c r="R25" s="12" t="s">
        <v>69</v>
      </c>
      <c r="S25" s="95" t="s">
        <v>123</v>
      </c>
      <c r="T25" s="95"/>
      <c r="U25" s="95"/>
      <c r="V25" s="95"/>
      <c r="W25" s="95"/>
      <c r="X25" s="95"/>
      <c r="Y25" s="12">
        <v>1</v>
      </c>
      <c r="Z25" s="12">
        <v>2</v>
      </c>
      <c r="AA25" s="44">
        <v>3</v>
      </c>
      <c r="AB25" s="45" t="s">
        <v>65</v>
      </c>
      <c r="AC25" s="12" t="s">
        <v>69</v>
      </c>
      <c r="AD25" s="92" t="s">
        <v>124</v>
      </c>
      <c r="AE25" s="96"/>
      <c r="AF25" s="16" t="s">
        <v>125</v>
      </c>
    </row>
    <row r="26" spans="1:32" ht="114.75" customHeight="1" x14ac:dyDescent="0.3">
      <c r="A26" s="27">
        <f t="shared" si="1"/>
        <v>22</v>
      </c>
      <c r="B26" s="17" t="s">
        <v>70</v>
      </c>
      <c r="C26" s="17" t="s">
        <v>71</v>
      </c>
      <c r="D26" s="17" t="s">
        <v>23</v>
      </c>
      <c r="E26" s="18" t="s">
        <v>72</v>
      </c>
      <c r="F26" s="56" t="s">
        <v>120</v>
      </c>
      <c r="G26" s="56"/>
      <c r="H26" s="56"/>
      <c r="I26" s="56"/>
      <c r="J26" s="83" t="s">
        <v>73</v>
      </c>
      <c r="K26" s="83"/>
      <c r="L26" s="83"/>
      <c r="M26" s="83"/>
      <c r="N26" s="17">
        <v>3</v>
      </c>
      <c r="O26" s="17">
        <v>4</v>
      </c>
      <c r="P26" s="32">
        <f t="shared" si="23"/>
        <v>7</v>
      </c>
      <c r="Q26" s="33" t="str">
        <f t="shared" si="12"/>
        <v>Alto</v>
      </c>
      <c r="R26" s="17" t="s">
        <v>27</v>
      </c>
      <c r="S26" s="81" t="s">
        <v>74</v>
      </c>
      <c r="T26" s="81"/>
      <c r="U26" s="81"/>
      <c r="V26" s="81"/>
      <c r="W26" s="81"/>
      <c r="X26" s="81"/>
      <c r="Y26" s="17">
        <v>2</v>
      </c>
      <c r="Z26" s="17">
        <v>3</v>
      </c>
      <c r="AA26" s="20">
        <v>5</v>
      </c>
      <c r="AB26" s="21" t="s">
        <v>64</v>
      </c>
      <c r="AC26" s="17" t="s">
        <v>27</v>
      </c>
      <c r="AD26" s="83" t="s">
        <v>126</v>
      </c>
      <c r="AE26" s="83"/>
      <c r="AF26" s="19" t="s">
        <v>112</v>
      </c>
    </row>
    <row r="27" spans="1:32" s="26" customFormat="1" ht="103" x14ac:dyDescent="0.3">
      <c r="A27" s="27">
        <f t="shared" si="1"/>
        <v>23</v>
      </c>
      <c r="B27" s="22" t="s">
        <v>21</v>
      </c>
      <c r="C27" s="22" t="s">
        <v>22</v>
      </c>
      <c r="D27" s="22" t="s">
        <v>23</v>
      </c>
      <c r="E27" s="22" t="s">
        <v>28</v>
      </c>
      <c r="F27" s="81" t="s">
        <v>127</v>
      </c>
      <c r="G27" s="81"/>
      <c r="H27" s="81"/>
      <c r="I27" s="81"/>
      <c r="J27" s="82" t="s">
        <v>128</v>
      </c>
      <c r="K27" s="82"/>
      <c r="L27" s="82"/>
      <c r="M27" s="82"/>
      <c r="N27" s="22">
        <v>3</v>
      </c>
      <c r="O27" s="22">
        <v>4</v>
      </c>
      <c r="P27" s="32">
        <f t="shared" si="23"/>
        <v>7</v>
      </c>
      <c r="Q27" s="33" t="str">
        <f t="shared" si="12"/>
        <v>Alto</v>
      </c>
      <c r="R27" s="22" t="s">
        <v>129</v>
      </c>
      <c r="S27" s="81" t="s">
        <v>130</v>
      </c>
      <c r="T27" s="81"/>
      <c r="U27" s="81"/>
      <c r="V27" s="81"/>
      <c r="W27" s="81"/>
      <c r="X27" s="81"/>
      <c r="Y27" s="22">
        <v>2</v>
      </c>
      <c r="Z27" s="22">
        <v>3</v>
      </c>
      <c r="AA27" s="22">
        <f t="shared" ref="AA27" si="24">SUM(Y27:Z27)</f>
        <v>5</v>
      </c>
      <c r="AB27" s="24" t="str">
        <f t="shared" ref="AB27" si="25">IF(AA27&lt;5,"Bajo",IF(AA27=5,"Medio",IF(AA27&lt;8,"Alto","Extremo")))</f>
        <v>Medio</v>
      </c>
      <c r="AC27" s="25" t="str">
        <f t="shared" ref="AC27" si="26">R27</f>
        <v>Contratista y FENOGE</v>
      </c>
      <c r="AD27" s="81" t="s">
        <v>131</v>
      </c>
      <c r="AE27" s="81"/>
      <c r="AF27" s="23" t="s">
        <v>83</v>
      </c>
    </row>
    <row r="28" spans="1:32" ht="12.75" customHeight="1" x14ac:dyDescent="0.3"/>
    <row r="29" spans="1:32" ht="12.75" customHeight="1" x14ac:dyDescent="0.3">
      <c r="A29" s="3"/>
    </row>
    <row r="30" spans="1:32" ht="12.75" customHeight="1" x14ac:dyDescent="0.3"/>
    <row r="31" spans="1:32" ht="12.75" customHeight="1" x14ac:dyDescent="0.3"/>
    <row r="32" spans="1:32" ht="12.75" customHeight="1" x14ac:dyDescent="0.3"/>
    <row r="33" spans="1:7" ht="12.75" customHeight="1" x14ac:dyDescent="0.3"/>
    <row r="34" spans="1:7" ht="12.75" customHeight="1" x14ac:dyDescent="0.3"/>
    <row r="35" spans="1:7" ht="12.75" customHeight="1" x14ac:dyDescent="0.3"/>
    <row r="36" spans="1:7" ht="12.75" customHeight="1" x14ac:dyDescent="0.3"/>
    <row r="37" spans="1:7" ht="12.75" customHeight="1" x14ac:dyDescent="0.3"/>
    <row r="38" spans="1:7" ht="12.75" customHeight="1" x14ac:dyDescent="0.3"/>
    <row r="39" spans="1:7" ht="12.75" customHeight="1" x14ac:dyDescent="0.3"/>
    <row r="40" spans="1:7" ht="12.75" customHeight="1" x14ac:dyDescent="0.3"/>
    <row r="41" spans="1:7" ht="12.75" customHeight="1" x14ac:dyDescent="0.3"/>
    <row r="42" spans="1:7" ht="12.75" customHeight="1" x14ac:dyDescent="0.3"/>
    <row r="43" spans="1:7" ht="12.75" customHeight="1" x14ac:dyDescent="0.3"/>
    <row r="44" spans="1:7" ht="12.75" customHeight="1" x14ac:dyDescent="0.3">
      <c r="A44" s="3"/>
      <c r="G44" s="3"/>
    </row>
    <row r="45" spans="1:7" ht="12.75" customHeight="1" x14ac:dyDescent="0.3"/>
    <row r="46" spans="1:7" ht="12.75" customHeight="1" x14ac:dyDescent="0.3"/>
    <row r="47" spans="1:7" ht="12.75" customHeight="1" x14ac:dyDescent="0.3"/>
    <row r="48" spans="1:7" ht="12.75" customHeight="1" x14ac:dyDescent="0.3"/>
    <row r="49" spans="1:1" ht="12.75" customHeight="1" x14ac:dyDescent="0.3"/>
    <row r="50" spans="1:1" ht="12.75" customHeight="1" x14ac:dyDescent="0.3">
      <c r="A50" s="3"/>
    </row>
    <row r="51" spans="1:1" ht="12.75" customHeight="1" x14ac:dyDescent="0.3"/>
    <row r="52" spans="1:1" ht="12.75" customHeight="1" x14ac:dyDescent="0.3"/>
    <row r="53" spans="1:1" ht="12.75" customHeight="1" x14ac:dyDescent="0.3">
      <c r="A53" s="3"/>
    </row>
    <row r="54" spans="1:1" ht="12.75" customHeight="1" x14ac:dyDescent="0.3">
      <c r="A54" s="3"/>
    </row>
    <row r="55" spans="1:1" ht="12.75" customHeight="1" x14ac:dyDescent="0.3">
      <c r="A55" s="3"/>
    </row>
    <row r="56" spans="1:1" ht="12.75" customHeight="1" x14ac:dyDescent="0.3"/>
    <row r="57" spans="1:1" ht="12.75" customHeight="1" x14ac:dyDescent="0.3"/>
    <row r="58" spans="1:1" ht="12.75" customHeight="1" x14ac:dyDescent="0.3"/>
    <row r="59" spans="1:1" ht="12.75" customHeight="1" x14ac:dyDescent="0.3"/>
    <row r="60" spans="1:1" ht="12.75" customHeight="1" x14ac:dyDescent="0.3"/>
    <row r="61" spans="1:1" ht="12.75" customHeight="1" x14ac:dyDescent="0.3"/>
    <row r="62" spans="1:1" ht="12.75" customHeight="1" x14ac:dyDescent="0.3"/>
    <row r="63" spans="1:1" ht="12.75" customHeight="1" x14ac:dyDescent="0.3"/>
    <row r="64" spans="1:1" ht="12.75" customHeight="1" x14ac:dyDescent="0.3"/>
    <row r="65" ht="12.75" customHeight="1" x14ac:dyDescent="0.3"/>
    <row r="66" ht="12.75" customHeight="1" x14ac:dyDescent="0.3"/>
    <row r="67" ht="12.75" customHeight="1" x14ac:dyDescent="0.3"/>
  </sheetData>
  <mergeCells count="111">
    <mergeCell ref="F27:I27"/>
    <mergeCell ref="J27:M27"/>
    <mergeCell ref="S27:X27"/>
    <mergeCell ref="AD27:AE27"/>
    <mergeCell ref="F26:I26"/>
    <mergeCell ref="J26:M26"/>
    <mergeCell ref="S26:X26"/>
    <mergeCell ref="AD26:AE26"/>
    <mergeCell ref="F24:I24"/>
    <mergeCell ref="J24:M24"/>
    <mergeCell ref="S24:X24"/>
    <mergeCell ref="AD24:AE24"/>
    <mergeCell ref="F25:I25"/>
    <mergeCell ref="J25:M25"/>
    <mergeCell ref="S25:X25"/>
    <mergeCell ref="AD25:AE25"/>
    <mergeCell ref="F5:I5"/>
    <mergeCell ref="J5:M5"/>
    <mergeCell ref="S5:X5"/>
    <mergeCell ref="F6:I6"/>
    <mergeCell ref="J6:M6"/>
    <mergeCell ref="S6:X6"/>
    <mergeCell ref="AD6:AE6"/>
    <mergeCell ref="F7:I7"/>
    <mergeCell ref="J7:M7"/>
    <mergeCell ref="S7:X7"/>
    <mergeCell ref="AD7:AE7"/>
    <mergeCell ref="AD18:AE18"/>
    <mergeCell ref="F19:I19"/>
    <mergeCell ref="J19:M19"/>
    <mergeCell ref="AD17:AE17"/>
    <mergeCell ref="F17:I17"/>
    <mergeCell ref="J17:M17"/>
    <mergeCell ref="S17:X17"/>
    <mergeCell ref="A1:AF1"/>
    <mergeCell ref="R3:R4"/>
    <mergeCell ref="A3:A4"/>
    <mergeCell ref="B3:B4"/>
    <mergeCell ref="C3:C4"/>
    <mergeCell ref="D3:D4"/>
    <mergeCell ref="E3:E4"/>
    <mergeCell ref="F3:I4"/>
    <mergeCell ref="J3:M4"/>
    <mergeCell ref="N3:N4"/>
    <mergeCell ref="O3:O4"/>
    <mergeCell ref="A2:AF2"/>
    <mergeCell ref="AD3:AF3"/>
    <mergeCell ref="AD4:AE4"/>
    <mergeCell ref="AC3:AC4"/>
    <mergeCell ref="P3:P4"/>
    <mergeCell ref="AD5:AE5"/>
    <mergeCell ref="Q3:Q4"/>
    <mergeCell ref="S3:X4"/>
    <mergeCell ref="Y3:AB3"/>
    <mergeCell ref="AD21:AE21"/>
    <mergeCell ref="F20:I20"/>
    <mergeCell ref="J20:M20"/>
    <mergeCell ref="S20:X20"/>
    <mergeCell ref="AD20:AE20"/>
    <mergeCell ref="F21:I21"/>
    <mergeCell ref="J21:M21"/>
    <mergeCell ref="S21:X21"/>
    <mergeCell ref="F14:I14"/>
    <mergeCell ref="J14:M14"/>
    <mergeCell ref="S14:X14"/>
    <mergeCell ref="F15:I15"/>
    <mergeCell ref="J15:M15"/>
    <mergeCell ref="AD14:AE14"/>
    <mergeCell ref="S15:X15"/>
    <mergeCell ref="AD15:AE15"/>
    <mergeCell ref="S16:X16"/>
    <mergeCell ref="AD16:AE16"/>
    <mergeCell ref="F16:I16"/>
    <mergeCell ref="J16:M16"/>
    <mergeCell ref="F18:I18"/>
    <mergeCell ref="AD8:AE8"/>
    <mergeCell ref="F9:I9"/>
    <mergeCell ref="J9:M9"/>
    <mergeCell ref="S9:X9"/>
    <mergeCell ref="AD9:AE9"/>
    <mergeCell ref="F8:I8"/>
    <mergeCell ref="J8:M8"/>
    <mergeCell ref="S8:X8"/>
    <mergeCell ref="F10:I10"/>
    <mergeCell ref="J10:M10"/>
    <mergeCell ref="S10:X10"/>
    <mergeCell ref="AD10:AE10"/>
    <mergeCell ref="F22:I22"/>
    <mergeCell ref="J22:M22"/>
    <mergeCell ref="S22:X22"/>
    <mergeCell ref="AD22:AE22"/>
    <mergeCell ref="F23:I23"/>
    <mergeCell ref="J23:M23"/>
    <mergeCell ref="S23:X23"/>
    <mergeCell ref="AD23:AE23"/>
    <mergeCell ref="J11:M11"/>
    <mergeCell ref="S11:X11"/>
    <mergeCell ref="AD11:AE11"/>
    <mergeCell ref="J18:M18"/>
    <mergeCell ref="S19:X19"/>
    <mergeCell ref="AD19:AE19"/>
    <mergeCell ref="S13:X13"/>
    <mergeCell ref="AD12:AE12"/>
    <mergeCell ref="F13:I13"/>
    <mergeCell ref="J13:M13"/>
    <mergeCell ref="AD13:AE13"/>
    <mergeCell ref="F11:I11"/>
    <mergeCell ref="F12:I12"/>
    <mergeCell ref="J12:M12"/>
    <mergeCell ref="S12:X12"/>
    <mergeCell ref="S18:X18"/>
  </mergeCells>
  <conditionalFormatting sqref="P5:Q6 AA5:AB6 P7 AA7 AA8:AB21 P8:Q21 P24:Q27">
    <cfRule type="cellIs" dxfId="78" priority="80" stopIfTrue="1" operator="between">
      <formula>10</formula>
      <formula>8</formula>
    </cfRule>
  </conditionalFormatting>
  <conditionalFormatting sqref="Q7 AB7">
    <cfRule type="cellIs" dxfId="77" priority="76" stopIfTrue="1" operator="between">
      <formula>10</formula>
      <formula>8</formula>
    </cfRule>
  </conditionalFormatting>
  <conditionalFormatting sqref="AA5:AA21 P5:P21 P24:P27">
    <cfRule type="cellIs" dxfId="76" priority="67" stopIfTrue="1" operator="between">
      <formula>1</formula>
      <formula>4</formula>
    </cfRule>
    <cfRule type="cellIs" dxfId="75" priority="69" stopIfTrue="1" operator="between">
      <formula>1</formula>
      <formula>4</formula>
    </cfRule>
    <cfRule type="cellIs" dxfId="74" priority="77" stopIfTrue="1" operator="between">
      <formula>4</formula>
      <formula>1</formula>
    </cfRule>
    <cfRule type="cellIs" dxfId="73" priority="78" stopIfTrue="1" operator="between">
      <formula>5</formula>
      <formula>5</formula>
    </cfRule>
    <cfRule type="cellIs" dxfId="72" priority="79" stopIfTrue="1" operator="between">
      <formula>6</formula>
      <formula>7</formula>
    </cfRule>
  </conditionalFormatting>
  <conditionalFormatting sqref="AA27">
    <cfRule type="cellIs" dxfId="71" priority="54" stopIfTrue="1" operator="between">
      <formula>1</formula>
      <formula>4</formula>
    </cfRule>
    <cfRule type="cellIs" dxfId="70" priority="55" stopIfTrue="1" operator="between">
      <formula>1</formula>
      <formula>4</formula>
    </cfRule>
    <cfRule type="cellIs" dxfId="69" priority="62" stopIfTrue="1" operator="between">
      <formula>4</formula>
      <formula>1</formula>
    </cfRule>
    <cfRule type="cellIs" dxfId="68" priority="63" stopIfTrue="1" operator="between">
      <formula>5</formula>
      <formula>5</formula>
    </cfRule>
    <cfRule type="cellIs" dxfId="67" priority="64" stopIfTrue="1" operator="between">
      <formula>6</formula>
      <formula>7</formula>
    </cfRule>
  </conditionalFormatting>
  <conditionalFormatting sqref="AA27:AB27">
    <cfRule type="cellIs" dxfId="66" priority="65" stopIfTrue="1" operator="between">
      <formula>10</formula>
      <formula>8</formula>
    </cfRule>
  </conditionalFormatting>
  <conditionalFormatting sqref="AB5:AB21 Q5:Q21 Q24:Q27">
    <cfRule type="containsText" dxfId="65" priority="66" stopIfTrue="1" operator="containsText" text="Bajo">
      <formula>NOT(ISERROR(SEARCH("Bajo",Q5)))</formula>
    </cfRule>
    <cfRule type="containsText" dxfId="64" priority="70" stopIfTrue="1" operator="containsText" text="Bajo">
      <formula>NOT(ISERROR(SEARCH("Bajo",Q5)))</formula>
    </cfRule>
    <cfRule type="containsText" dxfId="63" priority="71" stopIfTrue="1" operator="containsText" text="Alto">
      <formula>NOT(ISERROR(SEARCH("Alto",Q5)))</formula>
    </cfRule>
    <cfRule type="containsText" dxfId="62" priority="72" stopIfTrue="1" operator="containsText" text="Medio">
      <formula>NOT(ISERROR(SEARCH("Medio",Q5)))</formula>
    </cfRule>
    <cfRule type="containsText" dxfId="61" priority="73" stopIfTrue="1" operator="containsText" text="Medio">
      <formula>NOT(ISERROR(SEARCH("Medio",Q5)))</formula>
    </cfRule>
    <cfRule type="containsText" dxfId="60" priority="74" stopIfTrue="1" operator="containsText" text="Extremo">
      <formula>NOT(ISERROR(SEARCH("Extremo",Q5)))</formula>
    </cfRule>
    <cfRule type="expression" dxfId="59" priority="75" stopIfTrue="1">
      <formula>"Extremo"</formula>
    </cfRule>
  </conditionalFormatting>
  <conditionalFormatting sqref="AB27">
    <cfRule type="containsText" dxfId="58" priority="53" stopIfTrue="1" operator="containsText" text="Bajo">
      <formula>NOT(ISERROR(SEARCH("Bajo",AB27)))</formula>
    </cfRule>
    <cfRule type="containsText" dxfId="57" priority="56" stopIfTrue="1" operator="containsText" text="Bajo">
      <formula>NOT(ISERROR(SEARCH("Bajo",AB27)))</formula>
    </cfRule>
    <cfRule type="containsText" dxfId="56" priority="57" stopIfTrue="1" operator="containsText" text="Alto">
      <formula>NOT(ISERROR(SEARCH("Alto",AB27)))</formula>
    </cfRule>
    <cfRule type="containsText" dxfId="55" priority="58" stopIfTrue="1" operator="containsText" text="Medio">
      <formula>NOT(ISERROR(SEARCH("Medio",AB27)))</formula>
    </cfRule>
    <cfRule type="containsText" dxfId="54" priority="59" stopIfTrue="1" operator="containsText" text="Medio">
      <formula>NOT(ISERROR(SEARCH("Medio",AB27)))</formula>
    </cfRule>
    <cfRule type="containsText" dxfId="53" priority="60" stopIfTrue="1" operator="containsText" text="Extremo">
      <formula>NOT(ISERROR(SEARCH("Extremo",AB27)))</formula>
    </cfRule>
    <cfRule type="expression" dxfId="52" priority="61" stopIfTrue="1">
      <formula>"Extremo"</formula>
    </cfRule>
  </conditionalFormatting>
  <conditionalFormatting sqref="P22">
    <cfRule type="cellIs" dxfId="51" priority="40" stopIfTrue="1" operator="between">
      <formula>1</formula>
      <formula>4</formula>
    </cfRule>
    <cfRule type="cellIs" dxfId="50" priority="41" stopIfTrue="1" operator="between">
      <formula>1</formula>
      <formula>4</formula>
    </cfRule>
    <cfRule type="cellIs" dxfId="49" priority="48" stopIfTrue="1" operator="between">
      <formula>4</formula>
      <formula>1</formula>
    </cfRule>
    <cfRule type="cellIs" dxfId="48" priority="49" stopIfTrue="1" operator="between">
      <formula>5</formula>
      <formula>5</formula>
    </cfRule>
    <cfRule type="cellIs" dxfId="47" priority="50" stopIfTrue="1" operator="between">
      <formula>6</formula>
      <formula>7</formula>
    </cfRule>
  </conditionalFormatting>
  <conditionalFormatting sqref="P22:Q22">
    <cfRule type="cellIs" dxfId="46" priority="51" stopIfTrue="1" operator="between">
      <formula>10</formula>
      <formula>8</formula>
    </cfRule>
  </conditionalFormatting>
  <conditionalFormatting sqref="Q22">
    <cfRule type="containsText" dxfId="45" priority="39" stopIfTrue="1" operator="containsText" text="Bajo">
      <formula>NOT(ISERROR(SEARCH("Bajo",Q22)))</formula>
    </cfRule>
    <cfRule type="containsText" dxfId="44" priority="42" stopIfTrue="1" operator="containsText" text="Bajo">
      <formula>NOT(ISERROR(SEARCH("Bajo",Q22)))</formula>
    </cfRule>
    <cfRule type="containsText" dxfId="43" priority="43" stopIfTrue="1" operator="containsText" text="Alto">
      <formula>NOT(ISERROR(SEARCH("Alto",Q22)))</formula>
    </cfRule>
    <cfRule type="containsText" dxfId="42" priority="44" stopIfTrue="1" operator="containsText" text="Medio">
      <formula>NOT(ISERROR(SEARCH("Medio",Q22)))</formula>
    </cfRule>
    <cfRule type="containsText" dxfId="41" priority="45" stopIfTrue="1" operator="containsText" text="Medio">
      <formula>NOT(ISERROR(SEARCH("Medio",Q22)))</formula>
    </cfRule>
    <cfRule type="containsText" dxfId="40" priority="46" stopIfTrue="1" operator="containsText" text="Extremo">
      <formula>NOT(ISERROR(SEARCH("Extremo",Q22)))</formula>
    </cfRule>
    <cfRule type="expression" dxfId="39" priority="47" stopIfTrue="1">
      <formula>"Extremo"</formula>
    </cfRule>
  </conditionalFormatting>
  <conditionalFormatting sqref="AA22">
    <cfRule type="cellIs" dxfId="38" priority="28" stopIfTrue="1" operator="between">
      <formula>1</formula>
      <formula>4</formula>
    </cfRule>
    <cfRule type="cellIs" dxfId="37" priority="29" stopIfTrue="1" operator="between">
      <formula>1</formula>
      <formula>4</formula>
    </cfRule>
    <cfRule type="cellIs" dxfId="36" priority="36" stopIfTrue="1" operator="between">
      <formula>4</formula>
      <formula>1</formula>
    </cfRule>
    <cfRule type="cellIs" dxfId="35" priority="37" stopIfTrue="1" operator="between">
      <formula>5</formula>
      <formula>5</formula>
    </cfRule>
    <cfRule type="cellIs" dxfId="34" priority="38" stopIfTrue="1" operator="between">
      <formula>6</formula>
      <formula>7</formula>
    </cfRule>
  </conditionalFormatting>
  <conditionalFormatting sqref="AA22:AB22">
    <cfRule type="cellIs" dxfId="33" priority="52" stopIfTrue="1" operator="between">
      <formula>10</formula>
      <formula>8</formula>
    </cfRule>
  </conditionalFormatting>
  <conditionalFormatting sqref="AB22">
    <cfRule type="containsText" dxfId="32" priority="27" stopIfTrue="1" operator="containsText" text="Bajo">
      <formula>NOT(ISERROR(SEARCH("Bajo",AB22)))</formula>
    </cfRule>
    <cfRule type="containsText" dxfId="31" priority="30" stopIfTrue="1" operator="containsText" text="Bajo">
      <formula>NOT(ISERROR(SEARCH("Bajo",AB22)))</formula>
    </cfRule>
    <cfRule type="containsText" dxfId="30" priority="31" stopIfTrue="1" operator="containsText" text="Alto">
      <formula>NOT(ISERROR(SEARCH("Alto",AB22)))</formula>
    </cfRule>
    <cfRule type="containsText" dxfId="29" priority="32" stopIfTrue="1" operator="containsText" text="Medio">
      <formula>NOT(ISERROR(SEARCH("Medio",AB22)))</formula>
    </cfRule>
    <cfRule type="containsText" dxfId="28" priority="33" stopIfTrue="1" operator="containsText" text="Medio">
      <formula>NOT(ISERROR(SEARCH("Medio",AB22)))</formula>
    </cfRule>
    <cfRule type="containsText" dxfId="27" priority="34" stopIfTrue="1" operator="containsText" text="Extremo">
      <formula>NOT(ISERROR(SEARCH("Extremo",AB22)))</formula>
    </cfRule>
    <cfRule type="expression" dxfId="26" priority="35" stopIfTrue="1">
      <formula>"Extremo"</formula>
    </cfRule>
  </conditionalFormatting>
  <conditionalFormatting sqref="P23">
    <cfRule type="cellIs" dxfId="25" priority="14" stopIfTrue="1" operator="between">
      <formula>1</formula>
      <formula>4</formula>
    </cfRule>
    <cfRule type="cellIs" dxfId="24" priority="15" stopIfTrue="1" operator="between">
      <formula>1</formula>
      <formula>4</formula>
    </cfRule>
    <cfRule type="cellIs" dxfId="23" priority="22" stopIfTrue="1" operator="between">
      <formula>4</formula>
      <formula>1</formula>
    </cfRule>
    <cfRule type="cellIs" dxfId="22" priority="23" stopIfTrue="1" operator="between">
      <formula>5</formula>
      <formula>5</formula>
    </cfRule>
    <cfRule type="cellIs" dxfId="21" priority="24" stopIfTrue="1" operator="between">
      <formula>6</formula>
      <formula>7</formula>
    </cfRule>
  </conditionalFormatting>
  <conditionalFormatting sqref="P23:Q23">
    <cfRule type="cellIs" dxfId="20" priority="25" stopIfTrue="1" operator="between">
      <formula>10</formula>
      <formula>8</formula>
    </cfRule>
  </conditionalFormatting>
  <conditionalFormatting sqref="Q23">
    <cfRule type="containsText" dxfId="19" priority="13" stopIfTrue="1" operator="containsText" text="Bajo">
      <formula>NOT(ISERROR(SEARCH("Bajo",Q23)))</formula>
    </cfRule>
    <cfRule type="containsText" dxfId="18" priority="16" stopIfTrue="1" operator="containsText" text="Bajo">
      <formula>NOT(ISERROR(SEARCH("Bajo",Q23)))</formula>
    </cfRule>
    <cfRule type="containsText" dxfId="17" priority="17" stopIfTrue="1" operator="containsText" text="Alto">
      <formula>NOT(ISERROR(SEARCH("Alto",Q23)))</formula>
    </cfRule>
    <cfRule type="containsText" dxfId="16" priority="18" stopIfTrue="1" operator="containsText" text="Medio">
      <formula>NOT(ISERROR(SEARCH("Medio",Q23)))</formula>
    </cfRule>
    <cfRule type="containsText" dxfId="15" priority="19" stopIfTrue="1" operator="containsText" text="Medio">
      <formula>NOT(ISERROR(SEARCH("Medio",Q23)))</formula>
    </cfRule>
    <cfRule type="containsText" dxfId="14" priority="20" stopIfTrue="1" operator="containsText" text="Extremo">
      <formula>NOT(ISERROR(SEARCH("Extremo",Q23)))</formula>
    </cfRule>
    <cfRule type="expression" dxfId="13" priority="21" stopIfTrue="1">
      <formula>"Extremo"</formula>
    </cfRule>
  </conditionalFormatting>
  <conditionalFormatting sqref="AA23">
    <cfRule type="cellIs" dxfId="12" priority="2" stopIfTrue="1" operator="between">
      <formula>1</formula>
      <formula>4</formula>
    </cfRule>
    <cfRule type="cellIs" dxfId="11" priority="3" stopIfTrue="1" operator="between">
      <formula>1</formula>
      <formula>4</formula>
    </cfRule>
    <cfRule type="cellIs" dxfId="10" priority="10" stopIfTrue="1" operator="between">
      <formula>4</formula>
      <formula>1</formula>
    </cfRule>
    <cfRule type="cellIs" dxfId="9" priority="11" stopIfTrue="1" operator="between">
      <formula>5</formula>
      <formula>5</formula>
    </cfRule>
    <cfRule type="cellIs" dxfId="8" priority="12" stopIfTrue="1" operator="between">
      <formula>6</formula>
      <formula>7</formula>
    </cfRule>
  </conditionalFormatting>
  <conditionalFormatting sqref="AA23:AB23">
    <cfRule type="cellIs" dxfId="7" priority="26" stopIfTrue="1" operator="between">
      <formula>10</formula>
      <formula>8</formula>
    </cfRule>
  </conditionalFormatting>
  <conditionalFormatting sqref="AB23">
    <cfRule type="containsText" dxfId="6" priority="1" stopIfTrue="1" operator="containsText" text="Bajo">
      <formula>NOT(ISERROR(SEARCH("Bajo",AB23)))</formula>
    </cfRule>
    <cfRule type="containsText" dxfId="5" priority="4" stopIfTrue="1" operator="containsText" text="Bajo">
      <formula>NOT(ISERROR(SEARCH("Bajo",AB23)))</formula>
    </cfRule>
    <cfRule type="containsText" dxfId="4" priority="5" stopIfTrue="1" operator="containsText" text="Alto">
      <formula>NOT(ISERROR(SEARCH("Alto",AB23)))</formula>
    </cfRule>
    <cfRule type="containsText" dxfId="3" priority="6" stopIfTrue="1" operator="containsText" text="Medio">
      <formula>NOT(ISERROR(SEARCH("Medio",AB23)))</formula>
    </cfRule>
    <cfRule type="containsText" dxfId="2" priority="7" stopIfTrue="1" operator="containsText" text="Medio">
      <formula>NOT(ISERROR(SEARCH("Medio",AB23)))</formula>
    </cfRule>
    <cfRule type="containsText" dxfId="1" priority="8" stopIfTrue="1" operator="containsText" text="Extremo">
      <formula>NOT(ISERROR(SEARCH("Extremo",AB23)))</formula>
    </cfRule>
    <cfRule type="expression" dxfId="0" priority="9" stopIfTrue="1">
      <formula>"Extremo"</formula>
    </cfRule>
  </conditionalFormatting>
  <pageMargins left="0.7" right="0.7" top="0.75" bottom="0.75" header="0.3" footer="0.3"/>
  <pageSetup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
  <sheetViews>
    <sheetView view="pageBreakPreview" zoomScaleNormal="100" zoomScaleSheetLayoutView="100" workbookViewId="0">
      <selection sqref="A1:I1"/>
    </sheetView>
  </sheetViews>
  <sheetFormatPr baseColWidth="10" defaultColWidth="11" defaultRowHeight="14" x14ac:dyDescent="0.3"/>
  <cols>
    <col min="9" max="9" width="12.83203125" customWidth="1"/>
  </cols>
  <sheetData>
    <row r="1" spans="1:9" ht="14.5" x14ac:dyDescent="0.35">
      <c r="A1" s="97" t="s">
        <v>75</v>
      </c>
      <c r="B1" s="97"/>
      <c r="C1" s="97"/>
      <c r="D1" s="97"/>
      <c r="E1" s="97"/>
      <c r="F1" s="97"/>
      <c r="G1" s="97"/>
      <c r="H1" s="97"/>
      <c r="I1" s="97"/>
    </row>
  </sheetData>
  <mergeCells count="1">
    <mergeCell ref="A1:I1"/>
  </mergeCells>
  <pageMargins left="0.7" right="0.7" top="0.75" bottom="0.75" header="0.3" footer="0.3"/>
  <pageSetup scale="82"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view="pageBreakPreview" zoomScaleNormal="100" zoomScaleSheetLayoutView="100" workbookViewId="0">
      <selection sqref="A1:D1"/>
    </sheetView>
  </sheetViews>
  <sheetFormatPr baseColWidth="10" defaultColWidth="11" defaultRowHeight="14" x14ac:dyDescent="0.3"/>
  <cols>
    <col min="4" max="4" width="20.08203125" customWidth="1"/>
  </cols>
  <sheetData>
    <row r="1" spans="1:5" ht="14.5" x14ac:dyDescent="0.35">
      <c r="A1" s="97" t="s">
        <v>76</v>
      </c>
      <c r="B1" s="97"/>
      <c r="C1" s="97"/>
      <c r="D1" s="97"/>
      <c r="E1" s="1"/>
    </row>
    <row r="14" spans="1:5" ht="57" customHeight="1" x14ac:dyDescent="0.3"/>
  </sheetData>
  <mergeCells count="1">
    <mergeCell ref="A1:D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view="pageBreakPreview" zoomScaleNormal="100" zoomScaleSheetLayoutView="100" workbookViewId="0">
      <selection sqref="A1:I1"/>
    </sheetView>
  </sheetViews>
  <sheetFormatPr baseColWidth="10" defaultColWidth="11" defaultRowHeight="14" x14ac:dyDescent="0.3"/>
  <cols>
    <col min="9" max="9" width="12.58203125" customWidth="1"/>
  </cols>
  <sheetData>
    <row r="1" spans="1:9" ht="14.5" x14ac:dyDescent="0.35">
      <c r="A1" s="97" t="s">
        <v>75</v>
      </c>
      <c r="B1" s="97"/>
      <c r="C1" s="97"/>
      <c r="D1" s="97"/>
      <c r="E1" s="97"/>
      <c r="F1" s="97"/>
      <c r="G1" s="97"/>
      <c r="H1" s="97"/>
      <c r="I1" s="97"/>
    </row>
    <row r="22" ht="20.25" customHeight="1" x14ac:dyDescent="0.3"/>
  </sheetData>
  <mergeCells count="1">
    <mergeCell ref="A1:I1"/>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view="pageBreakPreview" zoomScaleNormal="100" zoomScaleSheetLayoutView="100" workbookViewId="0">
      <selection activeCell="G15" sqref="G15"/>
    </sheetView>
  </sheetViews>
  <sheetFormatPr baseColWidth="10" defaultColWidth="11" defaultRowHeight="14" x14ac:dyDescent="0.3"/>
  <cols>
    <col min="3" max="3" width="11.5" customWidth="1"/>
  </cols>
  <sheetData>
    <row r="1" spans="1:3" ht="14.5" x14ac:dyDescent="0.35">
      <c r="A1" s="97" t="s">
        <v>77</v>
      </c>
      <c r="B1" s="97"/>
      <c r="C1" s="97"/>
    </row>
  </sheetData>
  <mergeCells count="1">
    <mergeCell ref="A1:C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9" ma:contentTypeDescription="Crear nuevo documento." ma:contentTypeScope="" ma:versionID="89d3eb34ec5189cd5c3c9d72eb5f18c3">
  <xsd:schema xmlns:xsd="http://www.w3.org/2001/XMLSchema" xmlns:xs="http://www.w3.org/2001/XMLSchema" xmlns:p="http://schemas.microsoft.com/office/2006/metadata/properties" xmlns:ns1="http://schemas.microsoft.com/sharepoint/v3" xmlns:ns2="7af1a8e7-50c0-4a08-a12d-46053eef02ff" xmlns:ns3="440ad6e9-74fc-41c0-90ce-2f3dee244990" targetNamespace="http://schemas.microsoft.com/office/2006/metadata/properties" ma:root="true" ma:fieldsID="88ea71f0bc3df1c86f62f41bfc982030" ns1:_="" ns2:_="" ns3:_="">
    <xsd:import namespace="http://schemas.microsoft.com/sharepoint/v3"/>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feee06-36c4-4f57-8b48-abef818b09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af1338fc-98d7-4103-a9b0-c2e7b78af852}" ma:internalName="TaxCatchAll" ma:showField="CatchAllData" ma:web="440ad6e9-74fc-41c0-90ce-2f3dee2449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f1a8e7-50c0-4a08-a12d-46053eef02ff">
      <Terms xmlns="http://schemas.microsoft.com/office/infopath/2007/PartnerControls"/>
    </lcf76f155ced4ddcb4097134ff3c332f>
    <TaxCatchAll xmlns="440ad6e9-74fc-41c0-90ce-2f3dee24499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38B40A5-9C48-41CC-87F7-0FB470788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f1a8e7-50c0-4a08-a12d-46053eef02ff"/>
    <ds:schemaRef ds:uri="440ad6e9-74fc-41c0-90ce-2f3dee244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521695-388C-4AD7-BABC-C6164280A1B6}">
  <ds:schemaRefs>
    <ds:schemaRef ds:uri="http://schemas.microsoft.com/sharepoint/v3/contenttype/forms"/>
  </ds:schemaRefs>
</ds:datastoreItem>
</file>

<file path=customXml/itemProps3.xml><?xml version="1.0" encoding="utf-8"?>
<ds:datastoreItem xmlns:ds="http://schemas.openxmlformats.org/officeDocument/2006/customXml" ds:itemID="{BFAE27BA-A6D0-4AB6-A142-EFDEC306C49A}">
  <ds:schemaRefs>
    <ds:schemaRef ds:uri="http://schemas.microsoft.com/office/2006/metadata/properties"/>
    <ds:schemaRef ds:uri="http://schemas.microsoft.com/office/infopath/2007/PartnerControls"/>
    <ds:schemaRef ds:uri="7af1a8e7-50c0-4a08-a12d-46053eef02ff"/>
    <ds:schemaRef ds:uri="440ad6e9-74fc-41c0-90ce-2f3dee24499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Matriz</vt:lpstr>
      <vt:lpstr>Impacto</vt:lpstr>
      <vt:lpstr>Probabilidad</vt:lpstr>
      <vt:lpstr>Valoración</vt:lpstr>
      <vt:lpstr>Categoría</vt:lpstr>
      <vt:lpstr>Categoría!Área_de_impresión</vt:lpstr>
      <vt:lpstr>Impacto!Área_de_impresión</vt:lpstr>
      <vt:lpstr>Matriz!Área_de_impresión</vt:lpstr>
      <vt:lpstr>Probabilidad!Área_de_impresión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Ignacio Sánchez Castillo</dc:creator>
  <cp:keywords/>
  <dc:description/>
  <cp:lastModifiedBy>Ana Lucía García Gutierrez</cp:lastModifiedBy>
  <cp:revision/>
  <dcterms:created xsi:type="dcterms:W3CDTF">2019-07-11T14:55:28Z</dcterms:created>
  <dcterms:modified xsi:type="dcterms:W3CDTF">2024-04-29T16:53:23Z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y fmtid="{D5CDD505-2E9C-101B-9397-08002B2CF9AE}" pid="3" name="MediaServiceImageTags">
    <vt:lpwstr/>
  </property>
</Properties>
</file>