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7161e8d04487bda/Escritorio/"/>
    </mc:Choice>
  </mc:AlternateContent>
  <xr:revisionPtr revIDLastSave="0" documentId="8_{C88E40D8-8976-43B9-98E9-0766D0AAB3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Matriz!$A$1:$T$16</definedName>
    <definedName name="_xlnm.Print_Area" localSheetId="2">Probabilidad!$A$1:$D$14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P16" i="10" l="1"/>
  <c r="Q16" i="10" s="1"/>
  <c r="J16" i="10"/>
  <c r="K16" i="10" s="1"/>
  <c r="P15" i="10"/>
  <c r="Q15" i="10" s="1"/>
  <c r="J15" i="10"/>
  <c r="K15" i="10" s="1"/>
  <c r="R10" i="10"/>
  <c r="P10" i="10"/>
  <c r="Q10" i="10" s="1"/>
  <c r="J10" i="10"/>
  <c r="K10" i="10" s="1"/>
  <c r="R9" i="10"/>
  <c r="P9" i="10"/>
  <c r="Q9" i="10" s="1"/>
  <c r="J9" i="10"/>
  <c r="K9" i="10" s="1"/>
  <c r="R7" i="10"/>
  <c r="P7" i="10"/>
  <c r="Q7" i="10" s="1"/>
  <c r="J7" i="10"/>
  <c r="K7" i="10" s="1"/>
  <c r="R6" i="10"/>
  <c r="P6" i="10"/>
  <c r="Q6" i="10" s="1"/>
  <c r="J6" i="10"/>
  <c r="K6" i="10" s="1"/>
  <c r="R14" i="10"/>
  <c r="P14" i="10"/>
  <c r="Q14" i="10" s="1"/>
  <c r="J14" i="10"/>
  <c r="K14" i="10" s="1"/>
  <c r="R13" i="10"/>
  <c r="Q13" i="10"/>
  <c r="K13" i="10"/>
  <c r="R12" i="10"/>
  <c r="P12" i="10"/>
  <c r="Q12" i="10"/>
  <c r="J12" i="10"/>
  <c r="K12" i="10"/>
  <c r="R11" i="10"/>
  <c r="P11" i="10"/>
  <c r="Q11" i="10"/>
  <c r="J11" i="10"/>
  <c r="K11" i="10"/>
  <c r="R8" i="10"/>
  <c r="P8" i="10"/>
  <c r="Q8" i="10"/>
  <c r="J8" i="10"/>
  <c r="K8" i="10"/>
  <c r="R5" i="10"/>
  <c r="P5" i="10"/>
  <c r="Q5" i="10"/>
  <c r="J5" i="10"/>
  <c r="K5" i="10"/>
</calcChain>
</file>

<file path=xl/sharedStrings.xml><?xml version="1.0" encoding="utf-8"?>
<sst xmlns="http://schemas.openxmlformats.org/spreadsheetml/2006/main" count="158" uniqueCount="85">
  <si>
    <t>Referencia:  SIP No. 002 (SIP-002-2024-FENOGE)</t>
  </si>
  <si>
    <t>Anexo 1 -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</si>
  <si>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</si>
  <si>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</si>
  <si>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</si>
  <si>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</si>
  <si>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</si>
  <si>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</si>
  <si>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>Consecuencia de la ocurrencia del riesgo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</si>
  <si>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</si>
  <si>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</si>
  <si>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</si>
  <si>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</si>
  <si>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</si>
  <si>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</si>
  <si>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</si>
  <si>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</si>
  <si>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Monitoreo y revisión 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</si>
  <si>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</si>
  <si>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</si>
  <si>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</si>
  <si>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</si>
  <si>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</si>
  <si>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</si>
  <si>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</si>
  <si>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Naturales</t>
  </si>
  <si>
    <t>Tsunami, Fuertes vientos, Huracanes e inundaciones</t>
  </si>
  <si>
    <t xml:space="preserve">Puede producir retrasos en el inicio del proyecto y/o durante la ejecución de este </t>
  </si>
  <si>
    <t>Contratista</t>
  </si>
  <si>
    <t>* Tener plan de contingencias por retrasos
* Identificar y realizar un instructivo de rutas de evacuación, e incluir qué hacer en caso de una emergencia, 
* Realizar un directorio de contactos de emergencia y de las principales autoridades. 
* Monitorear las condiciones climatológicas periódicamente.
* Asegurar los materiales que se vayan a utilizar en la ejecución del proyecto.</t>
  </si>
  <si>
    <t>Solicitud de reportes periódicos climatológicos y previsiones de condiciones futuras. Solicitud de reportes donde se exponga las capacitaciones sobre el plan de contingencias, registro de contactos y aseguramiento de materiales y equipos.</t>
  </si>
  <si>
    <t>Permanente a partir del inicio de la ejecución</t>
  </si>
  <si>
    <t>Interno</t>
  </si>
  <si>
    <t>Operacional</t>
  </si>
  <si>
    <t>Que se presenten accidentes del personal durante la duración del contrato</t>
  </si>
  <si>
    <t>Afecta el cumplimiento del cronograma y plazo de ejecución del contrato</t>
  </si>
  <si>
    <t>Uso de equipos y elementos de protección personal  por parte del personal que realice las visitas y capacitaciones en HSEQ constantes. Constituir la garantía de pago de salarios, prestaciones sociales e indemnizaciones laborales.</t>
  </si>
  <si>
    <t>Seguimiento de la supervisión y/o interventoría. Cumplimento a la normativa de seguridad en el trabajo.</t>
  </si>
  <si>
    <t>Permanente durante el desarrollo del contrato</t>
  </si>
  <si>
    <t>Que se presenten accidentes de terceros durante la duración del contrato</t>
  </si>
  <si>
    <t>Afecta al contratista en cuanto a la responsabilidad derivada de esta clase de sinestros y al cronograma mientras se adoptan las medidas correctivas</t>
  </si>
  <si>
    <t>Cumplimiento de las normas y reglamentaciones de seguridad, en particular el uso de las medidas de seguridad reglamentarias.</t>
  </si>
  <si>
    <t>Seguimiento de la supervisión y/o interventoría.</t>
  </si>
  <si>
    <t>Social</t>
  </si>
  <si>
    <t xml:space="preserve">Alteraciones de orden público </t>
  </si>
  <si>
    <t>Imposibilidad de entrada al territorio y/o imposibilidad de ejecución del proyecto</t>
  </si>
  <si>
    <t>Estar en contacto con las autoridades regionales y comunitarias y seguir las recomendaciones que éstas den.</t>
  </si>
  <si>
    <t xml:space="preserve">Seguimiento de la supervisión y/o interventoría. </t>
  </si>
  <si>
    <t>Semanal</t>
  </si>
  <si>
    <t>Materiales y equipos  de baja calidad o baja calidad</t>
  </si>
  <si>
    <t>Insatisfacción de los beneficiarios o inspector de la DIMAR al recibir un producto en mal estado o  defectuoso.</t>
  </si>
  <si>
    <t>Seguimiento al suministro de equipos y materiales y sustitución. Constituir la garantía de calidad de los bienes</t>
  </si>
  <si>
    <t>Seguimiento al cumplimiento a las especificaciones técnicas a través de la solicitud de reportes periódicos por escrito.</t>
  </si>
  <si>
    <t>Exposición a enfermedades tropicales o características de la zona</t>
  </si>
  <si>
    <t>Afectaciones en la salud</t>
  </si>
  <si>
    <t>Vacunación, EPP, recomendaciones de la zona y seguridad social al día Informar a la supervisión o interventoría cualquier novedad.</t>
  </si>
  <si>
    <t>Exposición del personal a largas horas al sol</t>
  </si>
  <si>
    <t>Alteraciones de la salud (estrés, inconfort térmico, molestia, congelamiento, alteraciones vasculares periféricas).</t>
  </si>
  <si>
    <t>Uso de protector solar, gafas, gorra,  elementos de protección personal EPP´s</t>
  </si>
  <si>
    <t>Disposición final inadecuada de los residuos generados en rellenos sanitarios, afluentes, botaderos</t>
  </si>
  <si>
    <t>Contaminación suelo, agua, capa vegetal</t>
  </si>
  <si>
    <t>Entrenamiento, capacitación en temas relacionados con gestión de residuos, disponibilidad de canecas o contenedores para almacenar los empaques de los equipos.</t>
  </si>
  <si>
    <t>Incumplimiento en la entrega,
prestación del servicio o
desarrollo de la actividad</t>
  </si>
  <si>
    <t xml:space="preserve">Incumplimiento del objeto contractual </t>
  </si>
  <si>
    <t>Exigir la constitución de 
la garantía de cumplimiento.</t>
  </si>
  <si>
    <t>Dificultades para el transporte y obtención de los equipos</t>
  </si>
  <si>
    <t>Retrasos en la ejecución del proyecto</t>
  </si>
  <si>
    <t>Comunicación asertiva y constante con los distribuidores.
Tener alternativas para la consecución de equipos.</t>
  </si>
  <si>
    <t>Económico</t>
  </si>
  <si>
    <t>Que se presenten sobrecostos en materiales y equipos.</t>
  </si>
  <si>
    <t>Aumento en los costos de equipos afectando al contratista.</t>
  </si>
  <si>
    <t>Seguimiento al cumplimiento de las obligaciones y cronograma del suministro de equipos, verificando la realización de las inversiones en los términos establecidos del programa. 
Utilizar los mecanismos de fijación de precios del mercado.</t>
  </si>
  <si>
    <t>Seguimiento al cumplimiento de las obligaciones de suministro de los equipos.</t>
  </si>
  <si>
    <t>Particularmente en la etapa previa al suministro</t>
  </si>
  <si>
    <t>Bajo</t>
  </si>
  <si>
    <t>Seguimiento al cumplimiento a las obligaciones de suministro y cronograma de instalación y puesta en marcha de los  motores y sistemas complementarios, y las soluciones de GEE para el almacenamiento de la cadena de frío.</t>
  </si>
  <si>
    <t>Tecnológico</t>
  </si>
  <si>
    <t>Que se presente falla total de los equipos en el periodo de garantía</t>
  </si>
  <si>
    <t>Indisponibilidad parcial o total de equipos</t>
  </si>
  <si>
    <t>Solicitar garantía legal de los equipos.</t>
  </si>
  <si>
    <t>Monitoreo permanente, revisión y aprobación de los productos</t>
  </si>
  <si>
    <t>Permanente durante el desarrollo del contrato.</t>
  </si>
  <si>
    <t>Impacto del riesgo</t>
  </si>
  <si>
    <t>Probabilidad del riesgo</t>
  </si>
  <si>
    <t>Categoría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</si>
</sst>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i/>
      <sz val="1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textRotation="90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hidden="1"/>
    </xf>
    <xf numFmtId="0" fontId="1" fillId="2" borderId="3" xfId="0" applyFont="1" applyFill="1" applyBorder="1" applyAlignment="1" applyProtection="1">
      <alignment horizontal="center" vertical="center" textRotation="90"/>
      <protection hidden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textRotation="90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2" fillId="3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0"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99FF99"/>
        </patternFill>
      </fill>
    </dxf>
    <dxf>
      <fill>
        <patternFill>
          <bgColor rgb="FF66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3399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66FF33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3399"/>
        </patternFill>
      </fill>
    </dxf>
    <dxf>
      <fill>
        <patternFill>
          <bgColor rgb="FF66FF3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66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66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66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0</xdr:row>
      <xdr:rowOff>751260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8ACCA-C5D0-3847-B43A-EB4711353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4729" cy="751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0</xdr:row>
      <xdr:rowOff>747183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F853FF-13A0-C74C-BB2D-7177EC90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5983" cy="747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1081-B683-40F5-A4F9-F0A85EDE8929}">
  <dimension ref="A1:AF60"/>
  <sheetViews>
    <sheetView showGridLines="0" tabSelected="1" view="pageBreakPreview" topLeftCell="E1" zoomScale="110" zoomScaleNormal="85" zoomScaleSheetLayoutView="110" workbookViewId="0">
      <selection activeCell="M11" sqref="M11"/>
    </sheetView>
  </sheetViews>
  <sheetFormatPr baseColWidth="10" defaultColWidth="10.58203125" defaultRowHeight="14.5" x14ac:dyDescent="0.3"/>
  <cols>
    <col min="1" max="1" width="7.08203125" style="2" customWidth="1"/>
    <col min="2" max="2" width="10.08203125" style="2" customWidth="1"/>
    <col min="3" max="5" width="10.58203125" style="2"/>
    <col min="6" max="6" width="27.83203125" style="2" customWidth="1"/>
    <col min="7" max="7" width="30" style="2" customWidth="1"/>
    <col min="8" max="8" width="5" style="2" customWidth="1"/>
    <col min="9" max="11" width="4.08203125" style="2" customWidth="1"/>
    <col min="12" max="12" width="4.58203125" style="2" customWidth="1"/>
    <col min="13" max="13" width="43.58203125" style="2" customWidth="1"/>
    <col min="14" max="14" width="4.5" style="2" customWidth="1"/>
    <col min="15" max="15" width="3.58203125" style="2" customWidth="1"/>
    <col min="16" max="16" width="4.58203125" style="2" customWidth="1"/>
    <col min="17" max="17" width="4.08203125" style="2" customWidth="1"/>
    <col min="18" max="18" width="11.08203125" style="2" customWidth="1"/>
    <col min="19" max="19" width="43.33203125" style="2" customWidth="1"/>
    <col min="20" max="20" width="19.08203125" style="2" customWidth="1"/>
    <col min="21" max="16384" width="10.58203125" style="2"/>
  </cols>
  <sheetData>
    <row r="1" spans="1:32" ht="63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32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32" ht="52.5" customHeight="1" x14ac:dyDescent="0.3">
      <c r="A3" s="36" t="s">
        <v>2</v>
      </c>
      <c r="B3" s="40" t="s">
        <v>3</v>
      </c>
      <c r="C3" s="40" t="s">
        <v>4</v>
      </c>
      <c r="D3" s="40" t="s">
        <v>5</v>
      </c>
      <c r="E3" s="41" t="s">
        <v>6</v>
      </c>
      <c r="F3" s="36" t="s">
        <v>7</v>
      </c>
      <c r="G3" s="36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  <c r="M3" s="36" t="s">
        <v>14</v>
      </c>
      <c r="N3" s="36" t="s">
        <v>15</v>
      </c>
      <c r="O3" s="36"/>
      <c r="P3" s="36"/>
      <c r="Q3" s="36"/>
      <c r="R3" s="37" t="s">
        <v>16</v>
      </c>
      <c r="S3" s="36" t="s">
        <v>17</v>
      </c>
      <c r="T3" s="36"/>
    </row>
    <row r="4" spans="1:32" ht="102" customHeight="1" x14ac:dyDescent="0.3">
      <c r="A4" s="36"/>
      <c r="B4" s="40"/>
      <c r="C4" s="40"/>
      <c r="D4" s="40"/>
      <c r="E4" s="41"/>
      <c r="F4" s="36"/>
      <c r="G4" s="36"/>
      <c r="H4" s="40"/>
      <c r="I4" s="40"/>
      <c r="J4" s="40"/>
      <c r="K4" s="40"/>
      <c r="L4" s="40"/>
      <c r="M4" s="36"/>
      <c r="N4" s="4" t="s">
        <v>9</v>
      </c>
      <c r="O4" s="4" t="s">
        <v>18</v>
      </c>
      <c r="P4" s="4" t="s">
        <v>19</v>
      </c>
      <c r="Q4" s="4" t="s">
        <v>12</v>
      </c>
      <c r="R4" s="38"/>
      <c r="S4" s="3" t="s">
        <v>20</v>
      </c>
      <c r="T4" s="3" t="s">
        <v>21</v>
      </c>
    </row>
    <row r="5" spans="1:32" ht="145" x14ac:dyDescent="0.3">
      <c r="A5" s="5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5" t="s">
        <v>26</v>
      </c>
      <c r="G5" s="5" t="s">
        <v>27</v>
      </c>
      <c r="H5" s="6">
        <v>2</v>
      </c>
      <c r="I5" s="6">
        <v>3</v>
      </c>
      <c r="J5" s="9">
        <f t="shared" ref="J5:J10" si="0">SUM(H5:I5)</f>
        <v>5</v>
      </c>
      <c r="K5" s="7" t="str">
        <f t="shared" ref="K5:K7" si="1">IF(J5&lt;5,"Bajo",IF(J5=5,"Medio",IF(J5&lt;8,"Alto","Extremo")))</f>
        <v>Medio</v>
      </c>
      <c r="L5" s="6" t="s">
        <v>28</v>
      </c>
      <c r="M5" s="5" t="s">
        <v>29</v>
      </c>
      <c r="N5" s="6">
        <v>1</v>
      </c>
      <c r="O5" s="6">
        <v>2</v>
      </c>
      <c r="P5" s="6">
        <f t="shared" ref="P5:P10" si="2">SUM(N5:O5)</f>
        <v>3</v>
      </c>
      <c r="Q5" s="8" t="str">
        <f t="shared" ref="Q5:Q7" si="3">IF(P5&lt;5,"Bajo",IF(P5=5,"Medio",IF(P5&lt;8,"Alto","Extremo")))</f>
        <v>Bajo</v>
      </c>
      <c r="R5" s="6" t="str">
        <f t="shared" ref="R5:R10" si="4">L5</f>
        <v>Contratista</v>
      </c>
      <c r="S5" s="5" t="s">
        <v>30</v>
      </c>
      <c r="T5" s="5" t="s">
        <v>31</v>
      </c>
    </row>
    <row r="6" spans="1:32" ht="72.5" x14ac:dyDescent="0.3">
      <c r="A6" s="5">
        <v>2</v>
      </c>
      <c r="B6" s="6" t="s">
        <v>22</v>
      </c>
      <c r="C6" s="6" t="s">
        <v>32</v>
      </c>
      <c r="D6" s="6" t="s">
        <v>24</v>
      </c>
      <c r="E6" s="9" t="s">
        <v>33</v>
      </c>
      <c r="F6" s="11" t="s">
        <v>34</v>
      </c>
      <c r="G6" s="5" t="s">
        <v>35</v>
      </c>
      <c r="H6" s="6">
        <v>2</v>
      </c>
      <c r="I6" s="6">
        <v>2</v>
      </c>
      <c r="J6" s="9">
        <f t="shared" si="0"/>
        <v>4</v>
      </c>
      <c r="K6" s="7" t="str">
        <f t="shared" si="1"/>
        <v>Bajo</v>
      </c>
      <c r="L6" s="6" t="s">
        <v>28</v>
      </c>
      <c r="M6" s="5" t="s">
        <v>36</v>
      </c>
      <c r="N6" s="6">
        <v>1</v>
      </c>
      <c r="O6" s="6">
        <v>2</v>
      </c>
      <c r="P6" s="6">
        <f t="shared" si="2"/>
        <v>3</v>
      </c>
      <c r="Q6" s="8" t="str">
        <f t="shared" si="3"/>
        <v>Bajo</v>
      </c>
      <c r="R6" s="6" t="str">
        <f t="shared" si="4"/>
        <v>Contratista</v>
      </c>
      <c r="S6" s="5" t="s">
        <v>37</v>
      </c>
      <c r="T6" s="5" t="s">
        <v>38</v>
      </c>
    </row>
    <row r="7" spans="1:32" ht="72.5" x14ac:dyDescent="0.3">
      <c r="A7" s="5">
        <v>3</v>
      </c>
      <c r="B7" s="6" t="s">
        <v>22</v>
      </c>
      <c r="C7" s="6" t="s">
        <v>32</v>
      </c>
      <c r="D7" s="6" t="s">
        <v>24</v>
      </c>
      <c r="E7" s="9" t="s">
        <v>33</v>
      </c>
      <c r="F7" s="11" t="s">
        <v>39</v>
      </c>
      <c r="G7" s="5" t="s">
        <v>40</v>
      </c>
      <c r="H7" s="6">
        <v>2</v>
      </c>
      <c r="I7" s="6">
        <v>2</v>
      </c>
      <c r="J7" s="9">
        <f t="shared" si="0"/>
        <v>4</v>
      </c>
      <c r="K7" s="7" t="str">
        <f t="shared" si="1"/>
        <v>Bajo</v>
      </c>
      <c r="L7" s="6" t="s">
        <v>28</v>
      </c>
      <c r="M7" s="5" t="s">
        <v>41</v>
      </c>
      <c r="N7" s="6">
        <v>1</v>
      </c>
      <c r="O7" s="6">
        <v>2</v>
      </c>
      <c r="P7" s="6">
        <f t="shared" si="2"/>
        <v>3</v>
      </c>
      <c r="Q7" s="8" t="str">
        <f t="shared" si="3"/>
        <v>Bajo</v>
      </c>
      <c r="R7" s="6" t="str">
        <f t="shared" si="4"/>
        <v>Contratista</v>
      </c>
      <c r="S7" s="5" t="s">
        <v>42</v>
      </c>
      <c r="T7" s="5" t="s">
        <v>38</v>
      </c>
    </row>
    <row r="8" spans="1:32" ht="69" customHeight="1" x14ac:dyDescent="0.3">
      <c r="A8" s="5">
        <v>4</v>
      </c>
      <c r="B8" s="6" t="s">
        <v>22</v>
      </c>
      <c r="C8" s="6" t="s">
        <v>23</v>
      </c>
      <c r="D8" s="6" t="s">
        <v>24</v>
      </c>
      <c r="E8" s="9" t="s">
        <v>43</v>
      </c>
      <c r="F8" s="11" t="s">
        <v>44</v>
      </c>
      <c r="G8" s="5" t="s">
        <v>45</v>
      </c>
      <c r="H8" s="6">
        <v>3</v>
      </c>
      <c r="I8" s="6">
        <v>3</v>
      </c>
      <c r="J8" s="9">
        <f t="shared" si="0"/>
        <v>6</v>
      </c>
      <c r="K8" s="7" t="str">
        <f t="shared" ref="K8:K10" si="5">IF(J8&lt;5,"Bajo",IF(J8=5,"Medio",IF(J8&lt;8,"Alto","Extremo")))</f>
        <v>Alto</v>
      </c>
      <c r="L8" s="6" t="s">
        <v>28</v>
      </c>
      <c r="M8" s="5" t="s">
        <v>46</v>
      </c>
      <c r="N8" s="6">
        <v>2</v>
      </c>
      <c r="O8" s="6">
        <v>2</v>
      </c>
      <c r="P8" s="6">
        <f t="shared" si="2"/>
        <v>4</v>
      </c>
      <c r="Q8" s="8" t="str">
        <f t="shared" ref="Q8:Q10" si="6">IF(P8&lt;5,"Bajo",IF(P8=5,"Medio",IF(P8&lt;8,"Alto","Extremo")))</f>
        <v>Bajo</v>
      </c>
      <c r="R8" s="6" t="str">
        <f t="shared" si="4"/>
        <v>Contratista</v>
      </c>
      <c r="S8" s="5" t="s">
        <v>47</v>
      </c>
      <c r="T8" s="5" t="s">
        <v>48</v>
      </c>
    </row>
    <row r="9" spans="1:32" ht="70.5" customHeight="1" x14ac:dyDescent="0.3">
      <c r="A9" s="5">
        <v>5</v>
      </c>
      <c r="B9" s="6" t="s">
        <v>22</v>
      </c>
      <c r="C9" s="6" t="s">
        <v>32</v>
      </c>
      <c r="D9" s="6" t="s">
        <v>24</v>
      </c>
      <c r="E9" s="9" t="s">
        <v>33</v>
      </c>
      <c r="F9" s="11" t="s">
        <v>49</v>
      </c>
      <c r="G9" s="5" t="s">
        <v>50</v>
      </c>
      <c r="H9" s="6">
        <v>1</v>
      </c>
      <c r="I9" s="6">
        <v>4</v>
      </c>
      <c r="J9" s="9">
        <f t="shared" si="0"/>
        <v>5</v>
      </c>
      <c r="K9" s="7" t="str">
        <f t="shared" si="5"/>
        <v>Medio</v>
      </c>
      <c r="L9" s="6" t="s">
        <v>28</v>
      </c>
      <c r="M9" s="5" t="s">
        <v>51</v>
      </c>
      <c r="N9" s="6">
        <v>1</v>
      </c>
      <c r="O9" s="6">
        <v>1</v>
      </c>
      <c r="P9" s="6">
        <f t="shared" si="2"/>
        <v>2</v>
      </c>
      <c r="Q9" s="8" t="str">
        <f t="shared" si="6"/>
        <v>Bajo</v>
      </c>
      <c r="R9" s="6" t="str">
        <f t="shared" si="4"/>
        <v>Contratista</v>
      </c>
      <c r="S9" s="5" t="s">
        <v>52</v>
      </c>
      <c r="T9" s="5" t="s">
        <v>38</v>
      </c>
    </row>
    <row r="10" spans="1:32" ht="66" customHeight="1" x14ac:dyDescent="0.3">
      <c r="A10" s="5">
        <v>6</v>
      </c>
      <c r="B10" s="18" t="s">
        <v>22</v>
      </c>
      <c r="C10" s="18" t="s">
        <v>32</v>
      </c>
      <c r="D10" s="18" t="s">
        <v>24</v>
      </c>
      <c r="E10" s="19" t="s">
        <v>33</v>
      </c>
      <c r="F10" s="20" t="s">
        <v>53</v>
      </c>
      <c r="G10" s="17" t="s">
        <v>54</v>
      </c>
      <c r="H10" s="18">
        <v>3</v>
      </c>
      <c r="I10" s="18">
        <v>1</v>
      </c>
      <c r="J10" s="19">
        <f t="shared" si="0"/>
        <v>4</v>
      </c>
      <c r="K10" s="21" t="str">
        <f t="shared" si="5"/>
        <v>Bajo</v>
      </c>
      <c r="L10" s="18" t="s">
        <v>28</v>
      </c>
      <c r="M10" s="17" t="s">
        <v>55</v>
      </c>
      <c r="N10" s="18">
        <v>1</v>
      </c>
      <c r="O10" s="18">
        <v>2</v>
      </c>
      <c r="P10" s="18">
        <f t="shared" si="2"/>
        <v>3</v>
      </c>
      <c r="Q10" s="22" t="str">
        <f t="shared" si="6"/>
        <v>Bajo</v>
      </c>
      <c r="R10" s="18" t="str">
        <f t="shared" si="4"/>
        <v>Contratista</v>
      </c>
      <c r="S10" s="17" t="s">
        <v>42</v>
      </c>
      <c r="T10" s="17" t="s">
        <v>31</v>
      </c>
    </row>
    <row r="11" spans="1:32" ht="71.25" customHeight="1" x14ac:dyDescent="0.3">
      <c r="A11" s="5">
        <v>7</v>
      </c>
      <c r="B11" s="6" t="s">
        <v>22</v>
      </c>
      <c r="C11" s="6" t="s">
        <v>32</v>
      </c>
      <c r="D11" s="6" t="s">
        <v>24</v>
      </c>
      <c r="E11" s="9" t="s">
        <v>33</v>
      </c>
      <c r="F11" s="11" t="s">
        <v>56</v>
      </c>
      <c r="G11" s="5" t="s">
        <v>57</v>
      </c>
      <c r="H11" s="6">
        <v>2</v>
      </c>
      <c r="I11" s="6">
        <v>1</v>
      </c>
      <c r="J11" s="9">
        <f>SUM(H11:I11)</f>
        <v>3</v>
      </c>
      <c r="K11" s="7" t="str">
        <f>IF(J11&lt;5,"Bajo",IF(J11=5,"Medio",IF(J11&lt;8,"Alto","Extremo")))</f>
        <v>Bajo</v>
      </c>
      <c r="L11" s="6" t="s">
        <v>28</v>
      </c>
      <c r="M11" s="5" t="s">
        <v>58</v>
      </c>
      <c r="N11" s="6">
        <v>1</v>
      </c>
      <c r="O11" s="6">
        <v>1</v>
      </c>
      <c r="P11" s="6">
        <f>SUM(N11:O11)</f>
        <v>2</v>
      </c>
      <c r="Q11" s="8" t="str">
        <f>IF(P11&lt;5,"Bajo",IF(P11=5,"Medio",IF(P11&lt;8,"Alto","Extremo")))</f>
        <v>Bajo</v>
      </c>
      <c r="R11" s="6" t="str">
        <f>L11</f>
        <v>Contratista</v>
      </c>
      <c r="S11" s="5" t="s">
        <v>42</v>
      </c>
      <c r="T11" s="5" t="s">
        <v>48</v>
      </c>
    </row>
    <row r="12" spans="1:32" ht="75.75" customHeight="1" x14ac:dyDescent="0.3">
      <c r="A12" s="5">
        <v>8</v>
      </c>
      <c r="B12" s="6" t="s">
        <v>22</v>
      </c>
      <c r="C12" s="6" t="s">
        <v>32</v>
      </c>
      <c r="D12" s="6" t="s">
        <v>24</v>
      </c>
      <c r="E12" s="9" t="s">
        <v>33</v>
      </c>
      <c r="F12" s="11" t="s">
        <v>59</v>
      </c>
      <c r="G12" s="5" t="s">
        <v>60</v>
      </c>
      <c r="H12" s="6">
        <v>3</v>
      </c>
      <c r="I12" s="6">
        <v>2</v>
      </c>
      <c r="J12" s="9">
        <f>SUM(H12:I12)</f>
        <v>5</v>
      </c>
      <c r="K12" s="7" t="str">
        <f>IF(J12&lt;5,"Bajo",IF(J12=5,"Medio",IF(J12&lt;8,"Alto","Extremo")))</f>
        <v>Medio</v>
      </c>
      <c r="L12" s="6" t="s">
        <v>28</v>
      </c>
      <c r="M12" s="5" t="s">
        <v>61</v>
      </c>
      <c r="N12" s="6">
        <v>1</v>
      </c>
      <c r="O12" s="6">
        <v>1</v>
      </c>
      <c r="P12" s="6">
        <f>SUM(N12:O12)</f>
        <v>2</v>
      </c>
      <c r="Q12" s="8" t="str">
        <f>IF(P12&lt;5,"Bajo",IF(P12=5,"Medio",IF(P12&lt;8,"Alto","Extremo")))</f>
        <v>Bajo</v>
      </c>
      <c r="R12" s="6" t="str">
        <f>L12</f>
        <v>Contratista</v>
      </c>
      <c r="S12" s="5" t="s">
        <v>42</v>
      </c>
      <c r="T12" s="5" t="s">
        <v>48</v>
      </c>
    </row>
    <row r="13" spans="1:32" ht="81.75" customHeight="1" x14ac:dyDescent="0.3">
      <c r="A13" s="5">
        <v>9</v>
      </c>
      <c r="B13" s="24" t="s">
        <v>22</v>
      </c>
      <c r="C13" s="24" t="s">
        <v>23</v>
      </c>
      <c r="D13" s="24" t="s">
        <v>24</v>
      </c>
      <c r="E13" s="25" t="s">
        <v>33</v>
      </c>
      <c r="F13" s="26" t="s">
        <v>62</v>
      </c>
      <c r="G13" s="23" t="s">
        <v>63</v>
      </c>
      <c r="H13" s="23">
        <v>3</v>
      </c>
      <c r="I13" s="27">
        <v>3</v>
      </c>
      <c r="J13" s="25">
        <v>6</v>
      </c>
      <c r="K13" s="28" t="str">
        <f>IF(J13&lt;5,"Bajo",IF(J13=5,"Medio",IF(J13&lt;8,"Alto","Extremo")))</f>
        <v>Alto</v>
      </c>
      <c r="L13" s="24" t="s">
        <v>28</v>
      </c>
      <c r="M13" s="29" t="s">
        <v>64</v>
      </c>
      <c r="N13" s="24">
        <v>2</v>
      </c>
      <c r="O13" s="24">
        <v>2</v>
      </c>
      <c r="P13" s="24">
        <v>4</v>
      </c>
      <c r="Q13" s="30" t="str">
        <f>IF(P13&lt;5,"Bajo",IF(P13=5,"Medio",IF(P13&lt;8,"Alto","Extremo")))</f>
        <v>Bajo</v>
      </c>
      <c r="R13" s="24" t="str">
        <f>L13</f>
        <v>Contratista</v>
      </c>
      <c r="S13" s="31" t="s">
        <v>42</v>
      </c>
      <c r="T13" s="32" t="s">
        <v>31</v>
      </c>
    </row>
    <row r="14" spans="1:32" ht="78" customHeight="1" x14ac:dyDescent="0.3">
      <c r="A14" s="5">
        <v>10</v>
      </c>
      <c r="B14" s="33" t="s">
        <v>22</v>
      </c>
      <c r="C14" s="12" t="s">
        <v>23</v>
      </c>
      <c r="D14" s="34" t="s">
        <v>24</v>
      </c>
      <c r="E14" s="13" t="s">
        <v>33</v>
      </c>
      <c r="F14" s="16" t="s">
        <v>65</v>
      </c>
      <c r="G14" s="16" t="s">
        <v>66</v>
      </c>
      <c r="H14" s="12">
        <v>2</v>
      </c>
      <c r="I14" s="12">
        <v>4</v>
      </c>
      <c r="J14" s="13">
        <f t="shared" ref="J14:J16" si="7">SUM(H14:I14)</f>
        <v>6</v>
      </c>
      <c r="K14" s="14" t="str">
        <f t="shared" ref="K14:K16" si="8">IF(J14&lt;5,"Bajo",IF(J14=5,"Medio",IF(J14&lt;8,"Alto","Extremo")))</f>
        <v>Alto</v>
      </c>
      <c r="L14" s="12" t="s">
        <v>28</v>
      </c>
      <c r="M14" s="16" t="s">
        <v>67</v>
      </c>
      <c r="N14" s="12">
        <v>2</v>
      </c>
      <c r="O14" s="12">
        <v>3</v>
      </c>
      <c r="P14" s="12">
        <f t="shared" ref="P14:P16" si="9">SUM(N14:O14)</f>
        <v>5</v>
      </c>
      <c r="Q14" s="15" t="str">
        <f t="shared" ref="Q14:Q16" si="10">IF(P14&lt;5,"Bajo",IF(P14=5,"Medio",IF(P14&lt;8,"Alto","Extremo")))</f>
        <v>Medio</v>
      </c>
      <c r="R14" s="12" t="str">
        <f t="shared" ref="R14" si="11">L14</f>
        <v>Contratista</v>
      </c>
      <c r="S14" s="16" t="s">
        <v>42</v>
      </c>
      <c r="T14" s="16" t="s">
        <v>31</v>
      </c>
    </row>
    <row r="15" spans="1:32" ht="87" x14ac:dyDescent="0.3">
      <c r="A15" s="5">
        <v>11</v>
      </c>
      <c r="B15" s="33" t="s">
        <v>22</v>
      </c>
      <c r="C15" s="12" t="s">
        <v>23</v>
      </c>
      <c r="D15" s="34" t="s">
        <v>24</v>
      </c>
      <c r="E15" s="13" t="s">
        <v>68</v>
      </c>
      <c r="F15" s="16" t="s">
        <v>69</v>
      </c>
      <c r="G15" s="16" t="s">
        <v>70</v>
      </c>
      <c r="H15" s="12">
        <v>2</v>
      </c>
      <c r="I15" s="12">
        <v>3</v>
      </c>
      <c r="J15" s="13">
        <f t="shared" si="7"/>
        <v>5</v>
      </c>
      <c r="K15" s="14" t="str">
        <f t="shared" si="8"/>
        <v>Medio</v>
      </c>
      <c r="L15" s="12" t="s">
        <v>28</v>
      </c>
      <c r="M15" s="16" t="s">
        <v>71</v>
      </c>
      <c r="N15" s="12">
        <v>1</v>
      </c>
      <c r="O15" s="12">
        <v>2</v>
      </c>
      <c r="P15" s="12">
        <f t="shared" si="9"/>
        <v>3</v>
      </c>
      <c r="Q15" s="15" t="str">
        <f t="shared" si="10"/>
        <v>Bajo</v>
      </c>
      <c r="R15" s="12" t="s">
        <v>28</v>
      </c>
      <c r="S15" s="16" t="s">
        <v>72</v>
      </c>
      <c r="T15" s="16" t="s">
        <v>73</v>
      </c>
      <c r="Y15" s="2">
        <v>2</v>
      </c>
      <c r="Z15" s="2">
        <v>2</v>
      </c>
      <c r="AA15" s="2">
        <v>4</v>
      </c>
      <c r="AB15" s="2" t="s">
        <v>74</v>
      </c>
      <c r="AC15" s="2" t="s">
        <v>28</v>
      </c>
      <c r="AD15" s="2" t="s">
        <v>75</v>
      </c>
      <c r="AF15" s="2" t="s">
        <v>38</v>
      </c>
    </row>
    <row r="16" spans="1:32" ht="66" customHeight="1" x14ac:dyDescent="0.3">
      <c r="A16" s="5">
        <v>12</v>
      </c>
      <c r="B16" s="33" t="s">
        <v>22</v>
      </c>
      <c r="C16" s="12" t="s">
        <v>23</v>
      </c>
      <c r="D16" s="34" t="s">
        <v>24</v>
      </c>
      <c r="E16" s="13" t="s">
        <v>76</v>
      </c>
      <c r="F16" s="16" t="s">
        <v>77</v>
      </c>
      <c r="G16" s="16" t="s">
        <v>78</v>
      </c>
      <c r="H16" s="12">
        <v>2</v>
      </c>
      <c r="I16" s="12">
        <v>5</v>
      </c>
      <c r="J16" s="13">
        <f t="shared" si="7"/>
        <v>7</v>
      </c>
      <c r="K16" s="14" t="str">
        <f t="shared" si="8"/>
        <v>Alto</v>
      </c>
      <c r="L16" s="12" t="s">
        <v>28</v>
      </c>
      <c r="M16" s="16" t="s">
        <v>79</v>
      </c>
      <c r="N16" s="12">
        <v>1</v>
      </c>
      <c r="O16" s="12">
        <v>5</v>
      </c>
      <c r="P16" s="12">
        <f t="shared" si="9"/>
        <v>6</v>
      </c>
      <c r="Q16" s="15" t="str">
        <f t="shared" si="10"/>
        <v>Alto</v>
      </c>
      <c r="R16" s="12" t="s">
        <v>28</v>
      </c>
      <c r="S16" s="16" t="s">
        <v>80</v>
      </c>
      <c r="T16" s="16" t="s">
        <v>81</v>
      </c>
      <c r="Y16" s="2">
        <v>2</v>
      </c>
      <c r="Z16" s="2">
        <v>2</v>
      </c>
      <c r="AA16" s="2">
        <v>4</v>
      </c>
      <c r="AB16" s="2" t="s">
        <v>74</v>
      </c>
      <c r="AC16" s="2" t="s">
        <v>28</v>
      </c>
      <c r="AD16" s="2" t="s">
        <v>75</v>
      </c>
      <c r="AF16" s="2" t="s">
        <v>38</v>
      </c>
    </row>
    <row r="18" spans="1:1" ht="12.75" customHeight="1" x14ac:dyDescent="0.3"/>
    <row r="19" spans="1:1" ht="12.75" customHeight="1" x14ac:dyDescent="0.3">
      <c r="A19" s="10"/>
    </row>
    <row r="20" spans="1:1" ht="12.75" customHeight="1" x14ac:dyDescent="0.3">
      <c r="A20" s="10"/>
    </row>
    <row r="21" spans="1:1" ht="12.75" customHeight="1" x14ac:dyDescent="0.3"/>
    <row r="22" spans="1:1" ht="12.75" customHeight="1" x14ac:dyDescent="0.3">
      <c r="A22" s="10"/>
    </row>
    <row r="23" spans="1:1" ht="12.75" customHeight="1" x14ac:dyDescent="0.3"/>
    <row r="24" spans="1:1" ht="12.75" customHeight="1" x14ac:dyDescent="0.3"/>
    <row r="25" spans="1:1" ht="12.75" customHeight="1" x14ac:dyDescent="0.3"/>
    <row r="26" spans="1:1" ht="12.75" customHeight="1" x14ac:dyDescent="0.3"/>
    <row r="27" spans="1:1" ht="12.75" customHeight="1" x14ac:dyDescent="0.3"/>
    <row r="28" spans="1:1" ht="12.75" customHeight="1" x14ac:dyDescent="0.3"/>
    <row r="29" spans="1:1" ht="12.75" customHeight="1" x14ac:dyDescent="0.3"/>
    <row r="30" spans="1:1" ht="12.75" customHeight="1" x14ac:dyDescent="0.3"/>
    <row r="31" spans="1:1" ht="12.75" customHeight="1" x14ac:dyDescent="0.3"/>
    <row r="32" spans="1:1" ht="12.75" customHeight="1" x14ac:dyDescent="0.3"/>
    <row r="33" spans="1:1" ht="12.75" customHeight="1" x14ac:dyDescent="0.3"/>
    <row r="34" spans="1:1" ht="12.75" customHeight="1" x14ac:dyDescent="0.3"/>
    <row r="35" spans="1:1" ht="12.75" customHeight="1" x14ac:dyDescent="0.3"/>
    <row r="36" spans="1:1" ht="12.75" customHeight="1" x14ac:dyDescent="0.3"/>
    <row r="37" spans="1:1" ht="12.75" customHeight="1" x14ac:dyDescent="0.3">
      <c r="A37" s="10"/>
    </row>
    <row r="38" spans="1:1" ht="12.75" customHeight="1" x14ac:dyDescent="0.3"/>
    <row r="39" spans="1:1" ht="12.75" customHeight="1" x14ac:dyDescent="0.3"/>
    <row r="40" spans="1:1" ht="12.75" customHeight="1" x14ac:dyDescent="0.3"/>
    <row r="41" spans="1:1" ht="12.75" customHeight="1" x14ac:dyDescent="0.3"/>
    <row r="42" spans="1:1" ht="12.75" customHeight="1" x14ac:dyDescent="0.3"/>
    <row r="43" spans="1:1" ht="12.75" customHeight="1" x14ac:dyDescent="0.3">
      <c r="A43" s="10"/>
    </row>
    <row r="44" spans="1:1" ht="12.75" customHeight="1" x14ac:dyDescent="0.3"/>
    <row r="45" spans="1:1" ht="12.75" customHeight="1" x14ac:dyDescent="0.3"/>
    <row r="46" spans="1:1" ht="12.75" customHeight="1" x14ac:dyDescent="0.3">
      <c r="A46" s="10"/>
    </row>
    <row r="47" spans="1:1" ht="12.75" customHeight="1" x14ac:dyDescent="0.3">
      <c r="A47" s="10"/>
    </row>
    <row r="48" spans="1:1" ht="12.75" customHeight="1" x14ac:dyDescent="0.3">
      <c r="A48" s="10"/>
    </row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</sheetData>
  <mergeCells count="18">
    <mergeCell ref="K3:K4"/>
    <mergeCell ref="M3:M4"/>
    <mergeCell ref="A2:T2"/>
    <mergeCell ref="S3:T3"/>
    <mergeCell ref="R3:R4"/>
    <mergeCell ref="N3:Q3"/>
    <mergeCell ref="A1:T1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J5:J10 P5:P10">
    <cfRule type="cellIs" dxfId="79" priority="50" stopIfTrue="1" operator="between">
      <formula>6</formula>
      <formula>7</formula>
    </cfRule>
    <cfRule type="cellIs" dxfId="78" priority="49" stopIfTrue="1" operator="between">
      <formula>5</formula>
      <formula>5</formula>
    </cfRule>
    <cfRule type="cellIs" dxfId="77" priority="48" stopIfTrue="1" operator="between">
      <formula>4</formula>
      <formula>1</formula>
    </cfRule>
    <cfRule type="cellIs" dxfId="76" priority="47" stopIfTrue="1" operator="between">
      <formula>1</formula>
      <formula>4</formula>
    </cfRule>
  </conditionalFormatting>
  <conditionalFormatting sqref="J11:J14 P11:P14">
    <cfRule type="cellIs" dxfId="75" priority="285" stopIfTrue="1" operator="between">
      <formula>6</formula>
      <formula>7</formula>
    </cfRule>
    <cfRule type="cellIs" dxfId="74" priority="284" stopIfTrue="1" operator="between">
      <formula>5</formula>
      <formula>5</formula>
    </cfRule>
    <cfRule type="cellIs" dxfId="73" priority="283" stopIfTrue="1" operator="between">
      <formula>4</formula>
      <formula>1</formula>
    </cfRule>
    <cfRule type="cellIs" dxfId="72" priority="275" stopIfTrue="1" operator="between">
      <formula>1</formula>
      <formula>4</formula>
    </cfRule>
  </conditionalFormatting>
  <conditionalFormatting sqref="J15 P15">
    <cfRule type="cellIs" dxfId="71" priority="37" stopIfTrue="1" operator="between">
      <formula>6</formula>
      <formula>7</formula>
    </cfRule>
    <cfRule type="cellIs" dxfId="70" priority="36" stopIfTrue="1" operator="between">
      <formula>5</formula>
      <formula>5</formula>
    </cfRule>
    <cfRule type="cellIs" dxfId="69" priority="35" stopIfTrue="1" operator="between">
      <formula>4</formula>
      <formula>1</formula>
    </cfRule>
    <cfRule type="cellIs" dxfId="68" priority="34" stopIfTrue="1" operator="between">
      <formula>1</formula>
      <formula>4</formula>
    </cfRule>
  </conditionalFormatting>
  <conditionalFormatting sqref="J16 P16">
    <cfRule type="cellIs" dxfId="67" priority="20" stopIfTrue="1" operator="between">
      <formula>5</formula>
      <formula>5</formula>
    </cfRule>
    <cfRule type="cellIs" dxfId="66" priority="21" stopIfTrue="1" operator="between">
      <formula>6</formula>
      <formula>7</formula>
    </cfRule>
    <cfRule type="cellIs" dxfId="65" priority="18" stopIfTrue="1" operator="between">
      <formula>1</formula>
      <formula>4</formula>
    </cfRule>
    <cfRule type="cellIs" dxfId="64" priority="19" stopIfTrue="1" operator="between">
      <formula>4</formula>
      <formula>1</formula>
    </cfRule>
  </conditionalFormatting>
  <conditionalFormatting sqref="J5:K10 P9:Q10">
    <cfRule type="cellIs" dxfId="63" priority="51" stopIfTrue="1" operator="between">
      <formula>10</formula>
      <formula>8</formula>
    </cfRule>
  </conditionalFormatting>
  <conditionalFormatting sqref="J11:K14 P11:Q14">
    <cfRule type="cellIs" dxfId="62" priority="286" stopIfTrue="1" operator="between">
      <formula>10</formula>
      <formula>8</formula>
    </cfRule>
  </conditionalFormatting>
  <conditionalFormatting sqref="J13:K13">
    <cfRule type="cellIs" dxfId="61" priority="85" stopIfTrue="1" operator="between">
      <formula>10</formula>
      <formula>8</formula>
    </cfRule>
  </conditionalFormatting>
  <conditionalFormatting sqref="J14:K15 Q15">
    <cfRule type="cellIs" dxfId="60" priority="38" stopIfTrue="1" operator="between">
      <formula>10</formula>
      <formula>8</formula>
    </cfRule>
  </conditionalFormatting>
  <conditionalFormatting sqref="J16:K16 Q16">
    <cfRule type="cellIs" dxfId="59" priority="22" stopIfTrue="1" operator="between">
      <formula>10</formula>
      <formula>8</formula>
    </cfRule>
  </conditionalFormatting>
  <conditionalFormatting sqref="J13:L13">
    <cfRule type="cellIs" dxfId="58" priority="84" stopIfTrue="1" operator="between">
      <formula>1</formula>
      <formula>4</formula>
    </cfRule>
  </conditionalFormatting>
  <conditionalFormatting sqref="J5:P10">
    <cfRule type="cellIs" dxfId="57" priority="39" stopIfTrue="1" operator="between">
      <formula>1</formula>
      <formula>4</formula>
    </cfRule>
  </conditionalFormatting>
  <conditionalFormatting sqref="J11:P14">
    <cfRule type="cellIs" dxfId="56" priority="90" stopIfTrue="1" operator="between">
      <formula>1</formula>
      <formula>4</formula>
    </cfRule>
  </conditionalFormatting>
  <conditionalFormatting sqref="J14:P15">
    <cfRule type="cellIs" dxfId="55" priority="26" stopIfTrue="1" operator="between">
      <formula>1</formula>
      <formula>4</formula>
    </cfRule>
  </conditionalFormatting>
  <conditionalFormatting sqref="J16:P16">
    <cfRule type="cellIs" dxfId="54" priority="10" stopIfTrue="1" operator="between">
      <formula>1</formula>
      <formula>4</formula>
    </cfRule>
  </conditionalFormatting>
  <conditionalFormatting sqref="K5:K10 Q5:Q10">
    <cfRule type="containsText" dxfId="53" priority="40" stopIfTrue="1" operator="containsText" text="Bajo">
      <formula>NOT(ISERROR(SEARCH("Bajo",K5)))</formula>
    </cfRule>
  </conditionalFormatting>
  <conditionalFormatting sqref="K5:K10 Q9:Q10">
    <cfRule type="containsText" dxfId="52" priority="43" stopIfTrue="1" operator="containsText" text="Medio">
      <formula>NOT(ISERROR(SEARCH("Medio",K5)))</formula>
    </cfRule>
    <cfRule type="containsText" dxfId="51" priority="45" stopIfTrue="1" operator="containsText" text="Extremo">
      <formula>NOT(ISERROR(SEARCH("Extremo",K5)))</formula>
    </cfRule>
    <cfRule type="containsText" dxfId="50" priority="44" stopIfTrue="1" operator="containsText" text="Medio">
      <formula>NOT(ISERROR(SEARCH("Medio",K5)))</formula>
    </cfRule>
    <cfRule type="containsText" dxfId="49" priority="42" stopIfTrue="1" operator="containsText" text="Alto">
      <formula>NOT(ISERROR(SEARCH("Alto",K5)))</formula>
    </cfRule>
    <cfRule type="containsText" dxfId="48" priority="41" stopIfTrue="1" operator="containsText" text="Bajo">
      <formula>NOT(ISERROR(SEARCH("Bajo",K5)))</formula>
    </cfRule>
    <cfRule type="expression" dxfId="47" priority="46" stopIfTrue="1">
      <formula>"Extremo"</formula>
    </cfRule>
  </conditionalFormatting>
  <conditionalFormatting sqref="K11:K14 Q11:Q14">
    <cfRule type="containsText" dxfId="46" priority="114" stopIfTrue="1" operator="containsText" text="Medio">
      <formula>NOT(ISERROR(SEARCH("Medio",K11)))</formula>
    </cfRule>
    <cfRule type="containsText" dxfId="45" priority="112" stopIfTrue="1" operator="containsText" text="Alto">
      <formula>NOT(ISERROR(SEARCH("Alto",K11)))</formula>
    </cfRule>
    <cfRule type="containsText" dxfId="44" priority="107" stopIfTrue="1" operator="containsText" text="Bajo">
      <formula>NOT(ISERROR(SEARCH("Bajo",K11)))</formula>
    </cfRule>
    <cfRule type="containsText" dxfId="43" priority="111" stopIfTrue="1" operator="containsText" text="Bajo">
      <formula>NOT(ISERROR(SEARCH("Bajo",K11)))</formula>
    </cfRule>
    <cfRule type="containsText" dxfId="42" priority="113" stopIfTrue="1" operator="containsText" text="Medio">
      <formula>NOT(ISERROR(SEARCH("Medio",K11)))</formula>
    </cfRule>
    <cfRule type="containsText" dxfId="41" priority="115" stopIfTrue="1" operator="containsText" text="Extremo">
      <formula>NOT(ISERROR(SEARCH("Extremo",K11)))</formula>
    </cfRule>
    <cfRule type="expression" dxfId="40" priority="116" stopIfTrue="1">
      <formula>"Extremo"</formula>
    </cfRule>
  </conditionalFormatting>
  <conditionalFormatting sqref="K15 Q15">
    <cfRule type="containsText" dxfId="39" priority="28" stopIfTrue="1" operator="containsText" text="Bajo">
      <formula>NOT(ISERROR(SEARCH("Bajo",K15)))</formula>
    </cfRule>
    <cfRule type="expression" dxfId="38" priority="33" stopIfTrue="1">
      <formula>"Extremo"</formula>
    </cfRule>
    <cfRule type="containsText" dxfId="37" priority="32" stopIfTrue="1" operator="containsText" text="Extremo">
      <formula>NOT(ISERROR(SEARCH("Extremo",K15)))</formula>
    </cfRule>
    <cfRule type="containsText" dxfId="36" priority="31" stopIfTrue="1" operator="containsText" text="Medio">
      <formula>NOT(ISERROR(SEARCH("Medio",K15)))</formula>
    </cfRule>
    <cfRule type="containsText" dxfId="35" priority="30" stopIfTrue="1" operator="containsText" text="Medio">
      <formula>NOT(ISERROR(SEARCH("Medio",K15)))</formula>
    </cfRule>
    <cfRule type="containsText" dxfId="34" priority="29" stopIfTrue="1" operator="containsText" text="Alto">
      <formula>NOT(ISERROR(SEARCH("Alto",K15)))</formula>
    </cfRule>
    <cfRule type="containsText" dxfId="33" priority="27" stopIfTrue="1" operator="containsText" text="Bajo">
      <formula>NOT(ISERROR(SEARCH("Bajo",K15)))</formula>
    </cfRule>
  </conditionalFormatting>
  <conditionalFormatting sqref="K16 Q16">
    <cfRule type="containsText" dxfId="32" priority="16" stopIfTrue="1" operator="containsText" text="Extremo">
      <formula>NOT(ISERROR(SEARCH("Extremo",K16)))</formula>
    </cfRule>
    <cfRule type="containsText" dxfId="31" priority="15" stopIfTrue="1" operator="containsText" text="Medio">
      <formula>NOT(ISERROR(SEARCH("Medio",K16)))</formula>
    </cfRule>
    <cfRule type="containsText" dxfId="30" priority="14" stopIfTrue="1" operator="containsText" text="Medio">
      <formula>NOT(ISERROR(SEARCH("Medio",K16)))</formula>
    </cfRule>
    <cfRule type="containsText" dxfId="29" priority="13" stopIfTrue="1" operator="containsText" text="Alto">
      <formula>NOT(ISERROR(SEARCH("Alto",K16)))</formula>
    </cfRule>
    <cfRule type="containsText" dxfId="28" priority="12" stopIfTrue="1" operator="containsText" text="Bajo">
      <formula>NOT(ISERROR(SEARCH("Bajo",K16)))</formula>
    </cfRule>
    <cfRule type="containsText" dxfId="27" priority="11" stopIfTrue="1" operator="containsText" text="Bajo">
      <formula>NOT(ISERROR(SEARCH("Bajo",K16)))</formula>
    </cfRule>
    <cfRule type="expression" dxfId="26" priority="17" stopIfTrue="1">
      <formula>"Extremo"</formula>
    </cfRule>
  </conditionalFormatting>
  <conditionalFormatting sqref="N13:P13">
    <cfRule type="cellIs" dxfId="25" priority="80" stopIfTrue="1" operator="between">
      <formula>1</formula>
      <formula>4</formula>
    </cfRule>
  </conditionalFormatting>
  <conditionalFormatting sqref="O16">
    <cfRule type="cellIs" dxfId="24" priority="7" stopIfTrue="1" operator="between">
      <formula>6</formula>
      <formula>7</formula>
    </cfRule>
    <cfRule type="cellIs" dxfId="23" priority="6" stopIfTrue="1" operator="between">
      <formula>5</formula>
      <formula>5</formula>
    </cfRule>
    <cfRule type="cellIs" dxfId="22" priority="5" stopIfTrue="1" operator="between">
      <formula>4</formula>
      <formula>1</formula>
    </cfRule>
    <cfRule type="cellIs" dxfId="21" priority="4" stopIfTrue="1" operator="between">
      <formula>1</formula>
      <formula>4</formula>
    </cfRule>
  </conditionalFormatting>
  <conditionalFormatting sqref="O16:P16">
    <cfRule type="cellIs" dxfId="20" priority="3" stopIfTrue="1" operator="between">
      <formula>10</formula>
      <formula>8</formula>
    </cfRule>
    <cfRule type="cellIs" dxfId="19" priority="2" stopIfTrue="1" operator="between">
      <formula>1</formula>
      <formula>4</formula>
    </cfRule>
  </conditionalFormatting>
  <conditionalFormatting sqref="O16:Q16">
    <cfRule type="cellIs" dxfId="18" priority="1" stopIfTrue="1" operator="between">
      <formula>10</formula>
      <formula>8</formula>
    </cfRule>
  </conditionalFormatting>
  <conditionalFormatting sqref="P15">
    <cfRule type="cellIs" dxfId="17" priority="25" stopIfTrue="1" operator="between">
      <formula>10</formula>
      <formula>8</formula>
    </cfRule>
    <cfRule type="cellIs" dxfId="16" priority="24" stopIfTrue="1" operator="between">
      <formula>1</formula>
      <formula>4</formula>
    </cfRule>
  </conditionalFormatting>
  <conditionalFormatting sqref="P5:Q8">
    <cfRule type="cellIs" dxfId="15" priority="77" stopIfTrue="1" operator="between">
      <formula>10</formula>
      <formula>8</formula>
    </cfRule>
  </conditionalFormatting>
  <conditionalFormatting sqref="P13:Q13">
    <cfRule type="cellIs" dxfId="14" priority="81" stopIfTrue="1" operator="between">
      <formula>10</formula>
      <formula>8</formula>
    </cfRule>
  </conditionalFormatting>
  <conditionalFormatting sqref="P14:Q14">
    <cfRule type="cellIs" dxfId="13" priority="79" stopIfTrue="1" operator="between">
      <formula>10</formula>
      <formula>8</formula>
    </cfRule>
  </conditionalFormatting>
  <conditionalFormatting sqref="P15:Q15">
    <cfRule type="cellIs" dxfId="12" priority="23" stopIfTrue="1" operator="between">
      <formula>10</formula>
      <formula>8</formula>
    </cfRule>
  </conditionalFormatting>
  <conditionalFormatting sqref="Q5 Q8">
    <cfRule type="expression" dxfId="11" priority="326" stopIfTrue="1">
      <formula>"Extremo"</formula>
    </cfRule>
    <cfRule type="containsText" dxfId="10" priority="321" stopIfTrue="1" operator="containsText" text="Bajo">
      <formula>NOT(ISERROR(SEARCH("Bajo",Q5)))</formula>
    </cfRule>
    <cfRule type="containsText" dxfId="9" priority="322" stopIfTrue="1" operator="containsText" text="Alto">
      <formula>NOT(ISERROR(SEARCH("Alto",Q5)))</formula>
    </cfRule>
    <cfRule type="containsText" dxfId="8" priority="323" stopIfTrue="1" operator="containsText" text="Medio">
      <formula>NOT(ISERROR(SEARCH("Medio",Q5)))</formula>
    </cfRule>
    <cfRule type="containsText" dxfId="7" priority="324" stopIfTrue="1" operator="containsText" text="Medio">
      <formula>NOT(ISERROR(SEARCH("Medio",Q5)))</formula>
    </cfRule>
    <cfRule type="containsText" dxfId="6" priority="325" stopIfTrue="1" operator="containsText" text="Extremo">
      <formula>NOT(ISERROR(SEARCH("Extremo",Q5)))</formula>
    </cfRule>
  </conditionalFormatting>
  <conditionalFormatting sqref="Q6:Q7">
    <cfRule type="containsText" dxfId="5" priority="68" stopIfTrue="1" operator="containsText" text="Alto">
      <formula>NOT(ISERROR(SEARCH("Alto",Q6)))</formula>
    </cfRule>
    <cfRule type="containsText" dxfId="4" priority="67" stopIfTrue="1" operator="containsText" text="Bajo">
      <formula>NOT(ISERROR(SEARCH("Bajo",Q6)))</formula>
    </cfRule>
    <cfRule type="containsText" dxfId="3" priority="69" stopIfTrue="1" operator="containsText" text="Medio">
      <formula>NOT(ISERROR(SEARCH("Medio",Q6)))</formula>
    </cfRule>
    <cfRule type="containsText" dxfId="2" priority="70" stopIfTrue="1" operator="containsText" text="Medio">
      <formula>NOT(ISERROR(SEARCH("Medio",Q6)))</formula>
    </cfRule>
    <cfRule type="containsText" dxfId="1" priority="71" stopIfTrue="1" operator="containsText" text="Extremo">
      <formula>NOT(ISERROR(SEARCH("Extremo",Q6)))</formula>
    </cfRule>
    <cfRule type="expression" dxfId="0" priority="72" stopIfTrue="1">
      <formula>"Extremo"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F6EF-D771-4249-B069-E2871FE672F2}">
  <dimension ref="A1:I1"/>
  <sheetViews>
    <sheetView view="pageBreakPreview" zoomScaleNormal="100" zoomScaleSheetLayoutView="100" workbookViewId="0"/>
  </sheetViews>
  <sheetFormatPr baseColWidth="10" defaultColWidth="11" defaultRowHeight="14" x14ac:dyDescent="0.3"/>
  <cols>
    <col min="9" max="9" width="12.58203125" customWidth="1"/>
  </cols>
  <sheetData>
    <row r="1" spans="1:9" ht="14.5" x14ac:dyDescent="0.35">
      <c r="A1" s="42" t="s">
        <v>82</v>
      </c>
      <c r="B1" s="42"/>
      <c r="C1" s="42"/>
      <c r="D1" s="42"/>
      <c r="E1" s="42"/>
      <c r="F1" s="42"/>
      <c r="G1" s="42"/>
      <c r="H1" s="42"/>
      <c r="I1" s="42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7DA-5ABA-4253-9B5A-8C84C774D849}">
  <dimension ref="A1:E14"/>
  <sheetViews>
    <sheetView view="pageBreakPreview" zoomScaleNormal="100" zoomScaleSheetLayoutView="100" workbookViewId="0"/>
  </sheetViews>
  <sheetFormatPr baseColWidth="10" defaultColWidth="11" defaultRowHeight="14" x14ac:dyDescent="0.3"/>
  <cols>
    <col min="4" max="4" width="20.08203125" customWidth="1"/>
  </cols>
  <sheetData>
    <row r="1" spans="1:5" ht="14.5" x14ac:dyDescent="0.35">
      <c r="A1" s="42" t="s">
        <v>83</v>
      </c>
      <c r="B1" s="42"/>
      <c r="C1" s="42"/>
      <c r="D1" s="42"/>
      <c r="E1" s="1"/>
    </row>
    <row r="14" spans="1:5" ht="57" customHeight="1" x14ac:dyDescent="0.3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8036-E491-400B-830E-D56DC8A1CCB9}">
  <dimension ref="A1:I22"/>
  <sheetViews>
    <sheetView view="pageBreakPreview" zoomScaleNormal="100" zoomScaleSheetLayoutView="100" workbookViewId="0"/>
  </sheetViews>
  <sheetFormatPr baseColWidth="10" defaultColWidth="11" defaultRowHeight="14" x14ac:dyDescent="0.3"/>
  <cols>
    <col min="9" max="9" width="12.58203125" customWidth="1"/>
  </cols>
  <sheetData>
    <row r="1" spans="1:9" ht="14.5" x14ac:dyDescent="0.35">
      <c r="A1" s="42" t="s">
        <v>82</v>
      </c>
      <c r="B1" s="42"/>
      <c r="C1" s="42"/>
      <c r="D1" s="42"/>
      <c r="E1" s="42"/>
      <c r="F1" s="42"/>
      <c r="G1" s="42"/>
      <c r="H1" s="42"/>
      <c r="I1" s="42"/>
    </row>
    <row r="22" ht="20.25" customHeight="1" x14ac:dyDescent="0.3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B47-9246-4913-BA02-91E0EF385187}">
  <dimension ref="A1:C1"/>
  <sheetViews>
    <sheetView view="pageBreakPreview" zoomScaleNormal="100" zoomScaleSheetLayoutView="100" workbookViewId="0"/>
  </sheetViews>
  <sheetFormatPr baseColWidth="10" defaultColWidth="11" defaultRowHeight="14" x14ac:dyDescent="0.3"/>
  <cols>
    <col min="3" max="3" width="11.5" customWidth="1"/>
  </cols>
  <sheetData>
    <row r="1" spans="1:3" ht="14.5" x14ac:dyDescent="0.35">
      <c r="A1" s="42" t="s">
        <v>84</v>
      </c>
      <c r="B1" s="42"/>
      <c r="C1" s="4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20" ma:contentTypeDescription="Crear nuevo documento." ma:contentTypeScope="" ma:versionID="171ec4270a7517cfab954fe506e7ba13">
  <xsd:schema xmlns:xsd="http://www.w3.org/2001/XMLSchema" xmlns:xs="http://www.w3.org/2001/XMLSchema" xmlns:p="http://schemas.microsoft.com/office/2006/metadata/properties" xmlns:ns1="http://schemas.microsoft.com/sharepoint/v3" xmlns:ns2="7af1a8e7-50c0-4a08-a12d-46053eef02ff" xmlns:ns3="440ad6e9-74fc-41c0-90ce-2f3dee244990" targetNamespace="http://schemas.microsoft.com/office/2006/metadata/properties" ma:root="true" ma:fieldsID="790b04730594abcddcb08cfc870d048d" ns1:_="" ns2:_="" ns3:_="">
    <xsd:import namespace="http://schemas.microsoft.com/sharepoint/v3"/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DCD35-D81E-415C-80FE-2C3A90C5FB42}">
  <ds:schemaRefs>
    <ds:schemaRef ds:uri="http://schemas.microsoft.com/office/2006/metadata/properties"/>
    <ds:schemaRef ds:uri="http://schemas.microsoft.com/office/infopath/2007/PartnerControls"/>
    <ds:schemaRef ds:uri="7af1a8e7-50c0-4a08-a12d-46053eef02ff"/>
    <ds:schemaRef ds:uri="440ad6e9-74fc-41c0-90ce-2f3dee24499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9CB41D6-6C77-482B-AEF0-CEB0C53700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CA23F2-6C92-4871-B794-874391CF6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Matriz</vt:lpstr>
      <vt:lpstr>Impacto</vt:lpstr>
      <vt:lpstr>Probabilidad</vt:lpstr>
      <vt:lpstr>Valoración</vt:lpstr>
      <vt:lpstr>Categoría</vt:lpstr>
      <vt:lpstr>Categoría!Área_de_impresión</vt:lpstr>
      <vt:lpstr>Impacto!Área_de_impresión</vt:lpstr>
      <vt:lpstr>Matriz!Área_de_impresión</vt:lpstr>
      <vt:lpstr>Probabilidad!Área_de_impresión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ANA Velez</cp:lastModifiedBy>
  <cp:revision/>
  <dcterms:created xsi:type="dcterms:W3CDTF">2019-07-11T14:55:28Z</dcterms:created>
  <dcterms:modified xsi:type="dcterms:W3CDTF">2024-02-09T20:24:32Z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